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45" activeTab="0"/>
  </bookViews>
  <sheets>
    <sheet name="表9  表9完)" sheetId="1" r:id="rId1"/>
  </sheets>
  <definedNames>
    <definedName name="_xlnm.Print_Area" localSheetId="0">'表9  表9完)'!$A$1:$AF$60</definedName>
  </definedNames>
  <calcPr fullCalcOnLoad="1"/>
</workbook>
</file>

<file path=xl/sharedStrings.xml><?xml version="1.0" encoding="utf-8"?>
<sst xmlns="http://schemas.openxmlformats.org/spreadsheetml/2006/main" count="256" uniqueCount="220">
  <si>
    <t>Area</t>
  </si>
  <si>
    <t>Total</t>
  </si>
  <si>
    <t>Chamaecyparis</t>
  </si>
  <si>
    <t>taiwanensis</t>
  </si>
  <si>
    <t>formosensis</t>
  </si>
  <si>
    <t>Calocedrus</t>
  </si>
  <si>
    <t>formosana</t>
  </si>
  <si>
    <t>Pinus</t>
  </si>
  <si>
    <t>mastersiana</t>
  </si>
  <si>
    <t>Acacia</t>
  </si>
  <si>
    <t>confusa</t>
  </si>
  <si>
    <t>Casuarina</t>
  </si>
  <si>
    <t>Zelkova</t>
  </si>
  <si>
    <t>serrata</t>
  </si>
  <si>
    <t>Cunninghamia</t>
  </si>
  <si>
    <t>lanceolata</t>
  </si>
  <si>
    <t>konishii</t>
  </si>
  <si>
    <t>Taiwania</t>
  </si>
  <si>
    <t>cryptomerioides</t>
  </si>
  <si>
    <t>Picea</t>
  </si>
  <si>
    <t>morrisonicola</t>
  </si>
  <si>
    <t>Fraxinus</t>
  </si>
  <si>
    <t>griffithii</t>
  </si>
  <si>
    <t>Cinnamomum</t>
  </si>
  <si>
    <t>camphora</t>
  </si>
  <si>
    <t>Liquidambar</t>
  </si>
  <si>
    <t>Aleurites</t>
  </si>
  <si>
    <t>montana</t>
  </si>
  <si>
    <t>Others</t>
  </si>
  <si>
    <t>By Agency</t>
  </si>
  <si>
    <t>equisetifolia</t>
  </si>
  <si>
    <r>
      <t xml:space="preserve">    </t>
    </r>
    <r>
      <rPr>
        <sz val="9"/>
        <rFont val="標楷體"/>
        <family val="4"/>
      </rPr>
      <t>株數：株</t>
    </r>
  </si>
  <si>
    <t xml:space="preserve">             Unit</t>
  </si>
  <si>
    <t>No. of  Seedling</t>
  </si>
  <si>
    <t>No.of  Seedling</t>
  </si>
  <si>
    <t>Seedling : Stock</t>
  </si>
  <si>
    <r>
      <t>Area : m</t>
    </r>
    <r>
      <rPr>
        <vertAlign val="superscript"/>
        <sz val="9"/>
        <rFont val="Times New Roman"/>
        <family val="1"/>
      </rPr>
      <t>2</t>
    </r>
  </si>
  <si>
    <t xml:space="preserve">Seedling : Stock </t>
  </si>
  <si>
    <t>By Agency</t>
  </si>
  <si>
    <t>Grand Total</t>
  </si>
  <si>
    <t>Total F.D.O.</t>
  </si>
  <si>
    <t>Luodong F.D.O.</t>
  </si>
  <si>
    <t>Hsinchu F.D.O.</t>
  </si>
  <si>
    <t>Dongshih F.D.O.</t>
  </si>
  <si>
    <t>Nantou F.D.O.</t>
  </si>
  <si>
    <t>Chiayi F.D.O.</t>
  </si>
  <si>
    <t>Pingtung F.D.O.</t>
  </si>
  <si>
    <t>Taitung F.D.O.</t>
  </si>
  <si>
    <t>Hualien F.D.O.</t>
  </si>
  <si>
    <t>Total Other Agencies</t>
  </si>
  <si>
    <t>NTU Experimental F.O.</t>
  </si>
  <si>
    <t>NCHU Experimental F.O.</t>
  </si>
  <si>
    <t>NTU Experimental U.F.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</si>
  <si>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</si>
  <si>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</si>
  <si>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</si>
  <si>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</si>
  <si>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</si>
  <si>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</si>
  <si>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</si>
  <si>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</si>
  <si>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</si>
  <si>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</si>
  <si>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</si>
  <si>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</si>
  <si>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Pingtung F.D.O.</t>
  </si>
  <si>
    <t>Taitung F.D.O.</t>
  </si>
  <si>
    <t>Grand Total</t>
  </si>
  <si>
    <t>Total F.D.O.</t>
  </si>
  <si>
    <t>Luodong F.D.O.</t>
  </si>
  <si>
    <t>Hsinchu F.D.O.</t>
  </si>
  <si>
    <t>Dongshih F.D.O.</t>
  </si>
  <si>
    <t>Nantou F.D.O.</t>
  </si>
  <si>
    <t>Chiayi F.D.O.</t>
  </si>
  <si>
    <t>Hualien F.D.O.</t>
  </si>
  <si>
    <t>Michelia</t>
  </si>
  <si>
    <t xml:space="preserve">Swietenia </t>
  </si>
  <si>
    <t xml:space="preserve">Pterocarpus </t>
  </si>
  <si>
    <t>indicus</t>
  </si>
  <si>
    <t xml:space="preserve">Melaleuca </t>
  </si>
  <si>
    <r>
      <t>leucadendra</t>
    </r>
    <r>
      <rPr>
        <b/>
        <sz val="7.5"/>
        <rFont val="Times New Roman"/>
        <family val="1"/>
      </rPr>
      <t xml:space="preserve"> </t>
    </r>
  </si>
  <si>
    <t>mahagoni</t>
  </si>
  <si>
    <r>
      <t xml:space="preserve">             </t>
    </r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            </t>
    </r>
    <r>
      <rPr>
        <sz val="10"/>
        <rFont val="標楷體"/>
        <family val="4"/>
      </rPr>
      <t>數</t>
    </r>
  </si>
  <si>
    <t>Agency</t>
  </si>
  <si>
    <t>Kinmen C. G.</t>
  </si>
  <si>
    <t>Lienchiang C. G.</t>
  </si>
  <si>
    <t>Taipei City G.</t>
  </si>
  <si>
    <t>Kaohsiung City G.</t>
  </si>
  <si>
    <t>Taichung City G.</t>
  </si>
  <si>
    <t>Tainan City G.</t>
  </si>
  <si>
    <t>Forestry Research Institute</t>
  </si>
  <si>
    <t>New Taipei City G.</t>
  </si>
  <si>
    <t>Total County &amp; City G.</t>
  </si>
  <si>
    <t>NTU Experimental F.O.</t>
  </si>
  <si>
    <t>NCHU Experimental F.O.</t>
  </si>
  <si>
    <t>Forestry Research Institute</t>
  </si>
  <si>
    <t>Total Other Agencies</t>
  </si>
  <si>
    <t>F.C.M.A.</t>
  </si>
  <si>
    <t>Taoyuan City G.</t>
  </si>
  <si>
    <t>Table 9     Reforestation Nursery</t>
  </si>
  <si>
    <t>Table 9     Reforestation Nursery (Concluded)</t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</si>
  <si>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33</t>
    </r>
  </si>
  <si>
    <r>
      <rPr>
        <sz val="13"/>
        <rFont val="標楷體"/>
        <family val="4"/>
      </rPr>
      <t>按機關分</t>
    </r>
  </si>
  <si>
    <r>
      <rPr>
        <sz val="9"/>
        <rFont val="標楷體"/>
        <family val="4"/>
      </rPr>
      <t>　面積：平方公尺</t>
    </r>
  </si>
  <si>
    <r>
      <rPr>
        <sz val="9"/>
        <rFont val="標楷體"/>
        <family val="4"/>
      </rPr>
      <t>單位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</si>
  <si>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</si>
  <si>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面　積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</si>
  <si>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</si>
  <si>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合　　計</t>
    </r>
  </si>
  <si>
    <r>
      <rPr>
        <sz val="10"/>
        <rFont val="標楷體"/>
        <family val="4"/>
      </rPr>
      <t>扁　　柏</t>
    </r>
  </si>
  <si>
    <r>
      <rPr>
        <sz val="10"/>
        <rFont val="標楷體"/>
        <family val="4"/>
      </rPr>
      <t>紅　　檜</t>
    </r>
  </si>
  <si>
    <r>
      <rPr>
        <sz val="10"/>
        <rFont val="標楷體"/>
        <family val="4"/>
      </rPr>
      <t>肖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楠</t>
    </r>
  </si>
  <si>
    <r>
      <rPr>
        <sz val="10"/>
        <rFont val="標楷體"/>
        <family val="4"/>
      </rPr>
      <t>杉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</si>
  <si>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香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杉</t>
    </r>
  </si>
  <si>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灣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杉</t>
    </r>
  </si>
  <si>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杉</t>
    </r>
  </si>
  <si>
    <r>
      <rPr>
        <sz val="10"/>
        <rFont val="標楷體"/>
        <family val="4"/>
      </rPr>
      <t>華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松</t>
    </r>
  </si>
  <si>
    <r>
      <rPr>
        <sz val="10"/>
        <rFont val="標楷體"/>
        <family val="4"/>
      </rPr>
      <t>相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思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</si>
  <si>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石</t>
    </r>
  </si>
  <si>
    <r>
      <rPr>
        <sz val="10"/>
        <rFont val="標楷體"/>
        <family val="4"/>
      </rPr>
      <t>木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麻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黃</t>
    </r>
  </si>
  <si>
    <r>
      <rPr>
        <sz val="10"/>
        <rFont val="標楷體"/>
        <family val="4"/>
      </rPr>
      <t>櫸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</si>
  <si>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樟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樹</t>
    </r>
  </si>
  <si>
    <r>
      <rPr>
        <sz val="10"/>
        <rFont val="標楷體"/>
        <family val="4"/>
      </rPr>
      <t>楓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香</t>
    </r>
  </si>
  <si>
    <r>
      <rPr>
        <sz val="10"/>
        <rFont val="標楷體"/>
        <family val="4"/>
      </rPr>
      <t>油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桐</t>
    </r>
  </si>
  <si>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木</t>
    </r>
  </si>
  <si>
    <r>
      <rPr>
        <sz val="10"/>
        <rFont val="標楷體"/>
        <family val="4"/>
      </rPr>
      <t>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紫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檀</t>
    </r>
  </si>
  <si>
    <r>
      <rPr>
        <sz val="10"/>
        <rFont val="標楷體"/>
        <family val="4"/>
      </rPr>
      <t>白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千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層</t>
    </r>
  </si>
  <si>
    <r>
      <rPr>
        <sz val="10"/>
        <rFont val="標楷體"/>
        <family val="4"/>
      </rPr>
      <t>其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他</t>
    </r>
  </si>
  <si>
    <r>
      <rPr>
        <b/>
        <sz val="10"/>
        <rFont val="標楷體"/>
        <family val="4"/>
      </rPr>
      <t>總計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</si>
  <si>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</si>
  <si>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</si>
  <si>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</si>
  <si>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南投林區管理處</t>
    </r>
  </si>
  <si>
    <r>
      <rPr>
        <sz val="10"/>
        <rFont val="標楷體"/>
        <family val="4"/>
      </rPr>
      <t>嘉義林區管理處</t>
    </r>
  </si>
  <si>
    <r>
      <rPr>
        <sz val="10"/>
        <rFont val="標楷體"/>
        <family val="4"/>
      </rPr>
      <t>屏東林區管理處</t>
    </r>
  </si>
  <si>
    <r>
      <rPr>
        <sz val="10"/>
        <rFont val="標楷體"/>
        <family val="4"/>
      </rPr>
      <t>臺東林區管理處</t>
    </r>
  </si>
  <si>
    <r>
      <rPr>
        <sz val="10"/>
        <rFont val="標楷體"/>
        <family val="4"/>
      </rPr>
      <t>花蓮林區管理處</t>
    </r>
  </si>
  <si>
    <r>
      <rPr>
        <sz val="10"/>
        <rFont val="標楷體"/>
        <family val="4"/>
      </rPr>
      <t>臺灣大學實驗林管理處</t>
    </r>
  </si>
  <si>
    <r>
      <rPr>
        <sz val="10"/>
        <rFont val="標楷體"/>
        <family val="4"/>
      </rPr>
      <t>中興大學實驗林管理處</t>
    </r>
  </si>
  <si>
    <r>
      <rPr>
        <sz val="10"/>
        <rFont val="標楷體"/>
        <family val="4"/>
      </rPr>
      <t>林業試驗所</t>
    </r>
  </si>
  <si>
    <r>
      <rPr>
        <sz val="10"/>
        <rFont val="標楷體"/>
        <family val="4"/>
      </rPr>
      <t>臺灣大學附設山地農場</t>
    </r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</si>
  <si>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</si>
  <si>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</si>
  <si>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</si>
  <si>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</si>
  <si>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</si>
  <si>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</si>
  <si>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</si>
  <si>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</si>
  <si>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</si>
  <si>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</si>
  <si>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</si>
  <si>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</si>
  <si>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</si>
  <si>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</si>
  <si>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</si>
  <si>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</si>
  <si>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</si>
  <si>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</si>
  <si>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t>林區管理處</t>
  </si>
  <si>
    <t>有關機關</t>
  </si>
  <si>
    <t>直轄市、縣市政府</t>
  </si>
  <si>
    <t>臺北市政府</t>
  </si>
  <si>
    <t>高雄市政府</t>
  </si>
  <si>
    <t>金門縣政府</t>
  </si>
  <si>
    <t>連江縣政府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</si>
  <si>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</si>
  <si>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</si>
  <si>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</si>
  <si>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</si>
  <si>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</si>
  <si>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</si>
  <si>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</si>
  <si>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</si>
  <si>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森林保育處</t>
  </si>
  <si>
    <t>臺灣大學實驗林管理處</t>
  </si>
  <si>
    <t>中興大學實驗林管理處</t>
  </si>
  <si>
    <t>林業試驗所</t>
  </si>
  <si>
    <t>臺灣大學附設山地農場</t>
  </si>
  <si>
    <t>新北市政府</t>
  </si>
  <si>
    <t>桃園市政府</t>
  </si>
  <si>
    <t>臺中市政府</t>
  </si>
  <si>
    <t>臺南市政府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</si>
  <si>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</si>
  <si>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</si>
  <si>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</si>
  <si>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</si>
  <si>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</si>
  <si>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</si>
  <si>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</si>
  <si>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</si>
  <si>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</si>
  <si>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</si>
  <si>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</si>
  <si>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</si>
  <si>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</si>
  <si>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</si>
  <si>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r>
      <rPr>
        <b/>
        <sz val="10"/>
        <rFont val="標楷體"/>
        <family val="4"/>
      </rPr>
      <t>林區管理處</t>
    </r>
  </si>
  <si>
    <r>
      <rPr>
        <b/>
        <sz val="10"/>
        <rFont val="標楷體"/>
        <family val="4"/>
      </rPr>
      <t>有關機關</t>
    </r>
  </si>
  <si>
    <r>
      <rPr>
        <b/>
        <sz val="10"/>
        <rFont val="標楷體"/>
        <family val="4"/>
      </rPr>
      <t>直轄市、縣市政府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</si>
  <si>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</si>
  <si>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</si>
  <si>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</si>
  <si>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</si>
  <si>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t>總計</t>
  </si>
  <si>
    <r>
      <rPr>
        <sz val="10"/>
        <rFont val="標楷體"/>
        <family val="4"/>
      </rPr>
      <t>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臘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樹</t>
    </r>
  </si>
  <si>
    <r>
      <t>30</t>
    </r>
    <r>
      <rPr>
        <sz val="8"/>
        <rFont val="標楷體"/>
        <family val="4"/>
      </rPr>
      <t>　造　　林</t>
    </r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</si>
  <si>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31</t>
    </r>
  </si>
  <si>
    <r>
      <t>32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造　　林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</si>
  <si>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　一般造林育苗面積及數量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</si>
  <si>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　一般造林育苗面積及數量（續完）</t>
    </r>
  </si>
  <si>
    <r>
      <t xml:space="preserve">  </t>
    </r>
    <r>
      <rPr>
        <sz val="13"/>
        <rFont val="標楷體"/>
        <family val="4"/>
      </rPr>
      <t>按機關分</t>
    </r>
  </si>
  <si>
    <r>
      <rPr>
        <sz val="9"/>
        <rFont val="標楷體"/>
        <family val="4"/>
      </rPr>
      <t>單位</t>
    </r>
  </si>
  <si>
    <t xml:space="preserve">                    </t>
  </si>
  <si>
    <t>附　　註：表列面積資料總數與細數之和因四捨五入調整尾數故未盡相符。</t>
  </si>
  <si>
    <t xml:space="preserve">              </t>
  </si>
  <si>
    <t>Note : Area data may not add to totals because of rounding.</t>
  </si>
  <si>
    <t>森林保育處</t>
  </si>
  <si>
    <r>
      <t xml:space="preserve">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</si>
  <si>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r>
      <t xml:space="preserve">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</si>
</sst>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0_ "/>
    <numFmt numFmtId="210" formatCode="0;[Red]0"/>
    <numFmt numFmtId="211" formatCode="[$-404]AM/PM\ hh:mm:ss"/>
    <numFmt numFmtId="212" formatCode="_-* #\ ###\ ##0.00_-;\-* #,##0.00_-;_-* &quot;-&quot;??_-;_-@_-"/>
    <numFmt numFmtId="213" formatCode="_-* #\ ###\ ##0_-;\-* #,##0.00_-;_-* &quot;-&quot;??_-;_-@_-"/>
    <numFmt numFmtId="214" formatCode="_-* #\ ###\ ###\ ##0_-;\-* #\ \ ###\ ###\ ##0_-;_-* &quot;-&quot;??_-;_-@_-"/>
    <numFmt numFmtId="215" formatCode="[$€-2]\ #,##0.00_);[Red]\([$€-2]\ #,##0.00\)"/>
  </numFmts>
  <fonts count="6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vertAlign val="superscript"/>
      <sz val="9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細明體"/>
      <family val="3"/>
    </font>
    <font>
      <b/>
      <sz val="7.5"/>
      <name val="Times New Roman"/>
      <family val="1"/>
    </font>
    <font>
      <i/>
      <sz val="8.5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標楷體"/>
      <family val="4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213" fontId="12" fillId="0" borderId="0" xfId="0" applyNumberFormat="1" applyFont="1" applyFill="1" applyAlignment="1" applyProtection="1">
      <alignment horizontal="right" vertical="center" wrapText="1"/>
      <protection locked="0"/>
    </xf>
    <xf numFmtId="213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213" fontId="29" fillId="0" borderId="10" xfId="0" applyNumberFormat="1" applyFont="1" applyFill="1" applyBorder="1" applyAlignment="1" applyProtection="1">
      <alignment horizontal="right" vertical="center" wrapText="1"/>
      <protection/>
    </xf>
    <xf numFmtId="213" fontId="12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89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89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justify" vertical="center" wrapText="1"/>
      <protection locked="0"/>
    </xf>
    <xf numFmtId="0" fontId="6" fillId="0" borderId="16" xfId="0" applyFont="1" applyFill="1" applyBorder="1" applyAlignment="1" applyProtection="1">
      <alignment horizontal="justify" vertical="center" wrapText="1"/>
      <protection locked="0"/>
    </xf>
    <xf numFmtId="0" fontId="6" fillId="0" borderId="11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justify" vertical="center" wrapText="1"/>
      <protection locked="0"/>
    </xf>
    <xf numFmtId="21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 applyProtection="1">
      <alignment horizontal="distributed" vertical="center" wrapText="1"/>
      <protection locked="0"/>
    </xf>
    <xf numFmtId="0" fontId="20" fillId="0" borderId="14" xfId="0" applyFont="1" applyFill="1" applyBorder="1" applyAlignment="1" applyProtection="1">
      <alignment horizontal="justify" vertical="center" wrapText="1"/>
      <protection locked="0"/>
    </xf>
    <xf numFmtId="213" fontId="29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distributed" vertical="center"/>
      <protection locked="0"/>
    </xf>
    <xf numFmtId="0" fontId="21" fillId="0" borderId="0" xfId="0" applyFont="1" applyFill="1" applyAlignment="1" applyProtection="1">
      <alignment horizontal="distributed" vertical="center" wrapText="1"/>
      <protection locked="0"/>
    </xf>
    <xf numFmtId="213" fontId="12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Alignment="1" applyProtection="1">
      <alignment vertical="center"/>
      <protection locked="0"/>
    </xf>
    <xf numFmtId="0" fontId="31" fillId="0" borderId="0" xfId="0" applyFont="1" applyFill="1" applyAlignment="1" applyProtection="1">
      <alignment horizontal="distributed" vertical="center" wrapText="1"/>
      <protection locked="0"/>
    </xf>
    <xf numFmtId="0" fontId="6" fillId="0" borderId="14" xfId="0" applyFont="1" applyFill="1" applyBorder="1" applyAlignment="1" applyProtection="1">
      <alignment horizontal="justify" vertical="center" wrapText="1"/>
      <protection locked="0"/>
    </xf>
    <xf numFmtId="213" fontId="6" fillId="0" borderId="0" xfId="0" applyNumberFormat="1" applyFont="1" applyFill="1" applyBorder="1" applyAlignment="1" applyProtection="1">
      <alignment horizontal="right" vertical="center" wrapText="1"/>
      <protection/>
    </xf>
    <xf numFmtId="213" fontId="6" fillId="0" borderId="0" xfId="0" applyNumberFormat="1" applyFont="1" applyFill="1" applyAlignment="1" applyProtection="1">
      <alignment horizontal="right" vertical="center" wrapText="1"/>
      <protection/>
    </xf>
    <xf numFmtId="0" fontId="18" fillId="0" borderId="0" xfId="0" applyFont="1" applyFill="1" applyAlignment="1" applyProtection="1">
      <alignment horizontal="distributed" wrapText="1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17" fillId="0" borderId="0" xfId="0" applyFont="1" applyFill="1" applyAlignment="1" applyProtection="1">
      <alignment horizontal="distributed" wrapText="1"/>
      <protection locked="0"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21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213" fontId="6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213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29" fillId="0" borderId="0" xfId="0" applyNumberFormat="1" applyFont="1" applyFill="1" applyAlignment="1" applyProtection="1">
      <alignment horizontal="right" vertical="center" wrapText="1"/>
      <protection locked="0"/>
    </xf>
    <xf numFmtId="0" fontId="30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/>
      <protection locked="0"/>
    </xf>
    <xf numFmtId="0" fontId="26" fillId="0" borderId="20" xfId="0" applyFont="1" applyFill="1" applyBorder="1" applyAlignment="1" applyProtection="1">
      <alignment/>
      <protection locked="0"/>
    </xf>
    <xf numFmtId="0" fontId="21" fillId="0" borderId="20" xfId="0" applyFont="1" applyFill="1" applyBorder="1" applyAlignment="1" applyProtection="1">
      <alignment horizontal="justify" vertical="top" wrapText="1"/>
      <protection locked="0"/>
    </xf>
    <xf numFmtId="0" fontId="6" fillId="0" borderId="19" xfId="0" applyFont="1" applyFill="1" applyBorder="1" applyAlignment="1" applyProtection="1">
      <alignment horizontal="right" vertical="top" wrapText="1"/>
      <protection locked="0"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26" fillId="0" borderId="18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13" fontId="29" fillId="0" borderId="0" xfId="0" applyNumberFormat="1" applyFont="1" applyFill="1" applyBorder="1" applyAlignment="1">
      <alignment horizontal="right" vertical="center" wrapText="1"/>
    </xf>
    <xf numFmtId="213" fontId="12" fillId="0" borderId="0" xfId="0" applyNumberFormat="1" applyFont="1" applyFill="1" applyBorder="1" applyAlignment="1">
      <alignment horizontal="right" vertical="center" wrapText="1"/>
    </xf>
    <xf numFmtId="213" fontId="12" fillId="0" borderId="0" xfId="0" applyNumberFormat="1" applyFont="1" applyFill="1" applyBorder="1" applyAlignment="1" applyProtection="1">
      <alignment horizontal="right" vertical="center" wrapText="1"/>
      <protection/>
    </xf>
    <xf numFmtId="213" fontId="29" fillId="0" borderId="0" xfId="0" applyNumberFormat="1" applyFont="1" applyFill="1" applyAlignment="1">
      <alignment horizontal="right" vertical="center" wrapText="1"/>
    </xf>
    <xf numFmtId="213" fontId="6" fillId="0" borderId="0" xfId="0" applyNumberFormat="1" applyFont="1" applyFill="1" applyBorder="1" applyAlignment="1">
      <alignment horizontal="right" vertical="center" wrapText="1"/>
    </xf>
    <xf numFmtId="213" fontId="6" fillId="0" borderId="0" xfId="0" applyNumberFormat="1" applyFont="1" applyFill="1" applyAlignment="1">
      <alignment horizontal="right" vertical="center" wrapText="1"/>
    </xf>
    <xf numFmtId="214" fontId="18" fillId="0" borderId="0" xfId="0" applyNumberFormat="1" applyFont="1" applyFill="1" applyBorder="1" applyAlignment="1" applyProtection="1">
      <alignment horizontal="right" vertical="center" wrapText="1"/>
      <protection/>
    </xf>
    <xf numFmtId="213" fontId="2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Fill="1" applyBorder="1" applyAlignment="1">
      <alignment/>
    </xf>
    <xf numFmtId="213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26" fillId="0" borderId="0" xfId="0" applyNumberFormat="1" applyFont="1" applyFill="1" applyBorder="1" applyAlignment="1" applyProtection="1">
      <alignment/>
      <protection locked="0"/>
    </xf>
    <xf numFmtId="213" fontId="26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distributed" vertical="center" wrapText="1"/>
      <protection locked="0"/>
    </xf>
    <xf numFmtId="0" fontId="30" fillId="0" borderId="0" xfId="0" applyFont="1" applyFill="1" applyAlignment="1" applyProtection="1">
      <alignment horizontal="distributed" vertical="center" wrapTex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vertical="center"/>
      <protection locked="0"/>
    </xf>
    <xf numFmtId="0" fontId="26" fillId="0" borderId="20" xfId="0" applyFont="1" applyFill="1" applyBorder="1" applyAlignment="1" applyProtection="1">
      <alignment vertical="center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/>
      <protection locked="0"/>
    </xf>
    <xf numFmtId="0" fontId="26" fillId="0" borderId="16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horizontal="distributed" vertical="center" wrapText="1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horizontal="distributed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4" xfId="0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8" fillId="0" borderId="21" xfId="0" applyFont="1" applyFill="1" applyBorder="1" applyAlignment="1" applyProtection="1">
      <alignment vertical="center" wrapText="1"/>
      <protection locked="0"/>
    </xf>
    <xf numFmtId="0" fontId="18" fillId="0" borderId="22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4</xdr:row>
      <xdr:rowOff>66675</xdr:rowOff>
    </xdr:from>
    <xdr:to>
      <xdr:col>15</xdr:col>
      <xdr:colOff>47625</xdr:colOff>
      <xdr:row>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0" y="733425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Unit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3"/>
  <sheetViews>
    <sheetView tabSelected="1" view="pageBreakPreview" zoomScaleNormal="175" zoomScaleSheetLayoutView="100" zoomScalePageLayoutView="0" workbookViewId="0" topLeftCell="A1">
      <selection activeCell="K21" sqref="K21"/>
    </sheetView>
  </sheetViews>
  <sheetFormatPr defaultColWidth="9.00390625" defaultRowHeight="16.5"/>
  <cols>
    <col min="1" max="2" width="2.125" style="13" customWidth="1"/>
    <col min="3" max="3" width="19.375" style="13" customWidth="1"/>
    <col min="4" max="4" width="0.2421875" style="13" customWidth="1"/>
    <col min="5" max="5" width="16.375" style="13" customWidth="1"/>
    <col min="6" max="6" width="8.625" style="13" customWidth="1"/>
    <col min="7" max="7" width="9.75390625" style="13" customWidth="1"/>
    <col min="8" max="9" width="10.625" style="13" customWidth="1"/>
    <col min="10" max="11" width="11.25390625" style="13" customWidth="1"/>
    <col min="12" max="12" width="11.375" style="13" customWidth="1"/>
    <col min="13" max="13" width="11.125" style="13" customWidth="1"/>
    <col min="14" max="14" width="11.625" style="13" customWidth="1"/>
    <col min="15" max="15" width="11.125" style="13" customWidth="1"/>
    <col min="16" max="16" width="11.375" style="13" customWidth="1"/>
    <col min="17" max="18" width="2.125" style="13" customWidth="1"/>
    <col min="19" max="19" width="19.375" style="13" customWidth="1"/>
    <col min="20" max="20" width="0.2421875" style="13" customWidth="1"/>
    <col min="21" max="21" width="16.375" style="13" customWidth="1"/>
    <col min="22" max="25" width="9.875" style="13" customWidth="1"/>
    <col min="26" max="27" width="11.25390625" style="13" customWidth="1"/>
    <col min="28" max="30" width="11.375" style="13" customWidth="1"/>
    <col min="31" max="32" width="11.25390625" style="13" customWidth="1"/>
    <col min="33" max="16384" width="9.00390625" style="13" customWidth="1"/>
  </cols>
  <sheetData>
    <row r="1" spans="1:32" s="6" customFormat="1" ht="11.25" customHeight="1">
      <c r="A1" s="5" t="s">
        <v>206</v>
      </c>
      <c r="B1" s="5"/>
      <c r="E1" s="5"/>
      <c r="P1" s="7" t="s">
        <v>207</v>
      </c>
      <c r="Q1" s="8" t="s">
        <v>208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101</v>
      </c>
    </row>
    <row r="2" spans="1:32" ht="20.25" customHeight="1">
      <c r="A2" s="119" t="s">
        <v>209</v>
      </c>
      <c r="B2" s="119"/>
      <c r="C2" s="119"/>
      <c r="D2" s="119"/>
      <c r="E2" s="119"/>
      <c r="F2" s="119"/>
      <c r="G2" s="119"/>
      <c r="H2" s="119"/>
      <c r="I2" s="119"/>
      <c r="J2" s="136" t="s">
        <v>99</v>
      </c>
      <c r="K2" s="136"/>
      <c r="L2" s="136"/>
      <c r="M2" s="136"/>
      <c r="N2" s="136"/>
      <c r="O2" s="136"/>
      <c r="P2" s="136"/>
      <c r="Q2" s="138" t="s">
        <v>210</v>
      </c>
      <c r="R2" s="138"/>
      <c r="S2" s="138"/>
      <c r="T2" s="138"/>
      <c r="U2" s="138"/>
      <c r="V2" s="138"/>
      <c r="W2" s="138"/>
      <c r="X2" s="138"/>
      <c r="Y2" s="138"/>
      <c r="Z2" s="134" t="s">
        <v>100</v>
      </c>
      <c r="AA2" s="134"/>
      <c r="AB2" s="134"/>
      <c r="AC2" s="134"/>
      <c r="AD2" s="134"/>
      <c r="AE2" s="134"/>
      <c r="AF2" s="134"/>
    </row>
    <row r="3" spans="7:32" ht="6" customHeight="1">
      <c r="G3" s="10"/>
      <c r="H3" s="10"/>
      <c r="I3" s="10"/>
      <c r="J3" s="11"/>
      <c r="K3" s="11"/>
      <c r="L3" s="11"/>
      <c r="M3" s="11"/>
      <c r="N3" s="11"/>
      <c r="O3" s="11"/>
      <c r="P3" s="11"/>
      <c r="Q3" s="12"/>
      <c r="R3" s="12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3:32" s="15" customFormat="1" ht="15" customHeight="1">
      <c r="C4" s="127" t="s">
        <v>211</v>
      </c>
      <c r="D4" s="127"/>
      <c r="E4" s="127"/>
      <c r="F4" s="127"/>
      <c r="G4" s="127"/>
      <c r="H4" s="127"/>
      <c r="I4" s="127"/>
      <c r="J4" s="137" t="s">
        <v>38</v>
      </c>
      <c r="K4" s="137"/>
      <c r="L4" s="137"/>
      <c r="M4" s="137"/>
      <c r="N4" s="137"/>
      <c r="O4" s="137"/>
      <c r="P4" s="137"/>
      <c r="Q4" s="111" t="s">
        <v>102</v>
      </c>
      <c r="R4" s="111"/>
      <c r="S4" s="111"/>
      <c r="T4" s="111"/>
      <c r="U4" s="111"/>
      <c r="V4" s="111"/>
      <c r="W4" s="111"/>
      <c r="X4" s="111"/>
      <c r="Y4" s="111"/>
      <c r="Z4" s="135" t="s">
        <v>29</v>
      </c>
      <c r="AA4" s="135"/>
      <c r="AB4" s="135"/>
      <c r="AC4" s="135"/>
      <c r="AD4" s="135"/>
      <c r="AE4" s="135"/>
      <c r="AF4" s="135"/>
    </row>
    <row r="5" spans="1:32" ht="12.75" customHeight="1">
      <c r="A5" s="112" t="s">
        <v>212</v>
      </c>
      <c r="B5" s="113"/>
      <c r="C5" s="16" t="s">
        <v>103</v>
      </c>
      <c r="D5" s="16"/>
      <c r="E5" s="16"/>
      <c r="P5" s="17" t="s">
        <v>36</v>
      </c>
      <c r="Q5" s="112" t="s">
        <v>104</v>
      </c>
      <c r="R5" s="113"/>
      <c r="S5" s="18" t="s">
        <v>103</v>
      </c>
      <c r="T5" s="18"/>
      <c r="U5" s="18"/>
      <c r="V5" s="14"/>
      <c r="W5" s="14"/>
      <c r="X5" s="14"/>
      <c r="Y5" s="14"/>
      <c r="Z5" s="14"/>
      <c r="AA5" s="14"/>
      <c r="AB5" s="14"/>
      <c r="AC5" s="14"/>
      <c r="AD5" s="14"/>
      <c r="AE5" s="112" t="s">
        <v>32</v>
      </c>
      <c r="AF5" s="17" t="s">
        <v>36</v>
      </c>
    </row>
    <row r="6" spans="1:32" ht="15.75" customHeight="1">
      <c r="A6" s="114"/>
      <c r="B6" s="115"/>
      <c r="C6" s="19" t="s">
        <v>31</v>
      </c>
      <c r="D6" s="19"/>
      <c r="E6" s="120" t="s">
        <v>218</v>
      </c>
      <c r="F6" s="121"/>
      <c r="G6" s="121"/>
      <c r="H6" s="20"/>
      <c r="I6" s="21"/>
      <c r="K6" s="22"/>
      <c r="M6" s="23">
        <v>2020</v>
      </c>
      <c r="P6" s="17" t="s">
        <v>35</v>
      </c>
      <c r="Q6" s="114"/>
      <c r="R6" s="115"/>
      <c r="S6" s="17" t="s">
        <v>31</v>
      </c>
      <c r="T6" s="17"/>
      <c r="U6" s="24" t="s">
        <v>219</v>
      </c>
      <c r="V6" s="17"/>
      <c r="W6" s="17"/>
      <c r="X6" s="25"/>
      <c r="Y6" s="26"/>
      <c r="Z6" s="14"/>
      <c r="AA6" s="14"/>
      <c r="AB6" s="27"/>
      <c r="AC6" s="28">
        <v>2020</v>
      </c>
      <c r="AD6" s="14"/>
      <c r="AE6" s="114"/>
      <c r="AF6" s="17" t="s">
        <v>37</v>
      </c>
    </row>
    <row r="7" spans="1:32" ht="13.5" customHeight="1">
      <c r="A7" s="122" t="s">
        <v>105</v>
      </c>
      <c r="B7" s="122"/>
      <c r="C7" s="123"/>
      <c r="D7" s="123"/>
      <c r="E7" s="124"/>
      <c r="F7" s="30" t="s">
        <v>106</v>
      </c>
      <c r="G7" s="128" t="s">
        <v>107</v>
      </c>
      <c r="H7" s="129"/>
      <c r="I7" s="129"/>
      <c r="J7" s="139" t="s">
        <v>34</v>
      </c>
      <c r="K7" s="139"/>
      <c r="L7" s="139"/>
      <c r="M7" s="139"/>
      <c r="N7" s="139"/>
      <c r="O7" s="139"/>
      <c r="P7" s="139"/>
      <c r="Q7" s="122" t="s">
        <v>105</v>
      </c>
      <c r="R7" s="122"/>
      <c r="S7" s="123"/>
      <c r="T7" s="123"/>
      <c r="U7" s="124"/>
      <c r="V7" s="145" t="s">
        <v>82</v>
      </c>
      <c r="W7" s="146"/>
      <c r="X7" s="146"/>
      <c r="Y7" s="146"/>
      <c r="Z7" s="139" t="s">
        <v>33</v>
      </c>
      <c r="AA7" s="139"/>
      <c r="AB7" s="139"/>
      <c r="AC7" s="139"/>
      <c r="AD7" s="139"/>
      <c r="AE7" s="139"/>
      <c r="AF7" s="139"/>
    </row>
    <row r="8" spans="1:32" ht="13.5" customHeight="1">
      <c r="A8" s="125"/>
      <c r="B8" s="125"/>
      <c r="C8" s="125"/>
      <c r="D8" s="125"/>
      <c r="E8" s="126"/>
      <c r="F8" s="31"/>
      <c r="G8" s="32" t="s">
        <v>108</v>
      </c>
      <c r="H8" s="33" t="s">
        <v>109</v>
      </c>
      <c r="I8" s="30" t="s">
        <v>110</v>
      </c>
      <c r="J8" s="34" t="s">
        <v>111</v>
      </c>
      <c r="K8" s="30" t="s">
        <v>112</v>
      </c>
      <c r="L8" s="30" t="s">
        <v>113</v>
      </c>
      <c r="M8" s="30" t="s">
        <v>114</v>
      </c>
      <c r="N8" s="30" t="s">
        <v>115</v>
      </c>
      <c r="O8" s="33" t="s">
        <v>116</v>
      </c>
      <c r="P8" s="30" t="s">
        <v>117</v>
      </c>
      <c r="Q8" s="125"/>
      <c r="R8" s="125"/>
      <c r="S8" s="125"/>
      <c r="T8" s="125"/>
      <c r="U8" s="126"/>
      <c r="V8" s="33" t="s">
        <v>118</v>
      </c>
      <c r="W8" s="30" t="s">
        <v>119</v>
      </c>
      <c r="X8" s="29" t="s">
        <v>120</v>
      </c>
      <c r="Y8" s="30" t="s">
        <v>205</v>
      </c>
      <c r="Z8" s="34" t="s">
        <v>121</v>
      </c>
      <c r="AA8" s="33" t="s">
        <v>122</v>
      </c>
      <c r="AB8" s="33" t="s">
        <v>123</v>
      </c>
      <c r="AC8" s="30" t="s">
        <v>124</v>
      </c>
      <c r="AD8" s="30" t="s">
        <v>125</v>
      </c>
      <c r="AE8" s="30" t="s">
        <v>126</v>
      </c>
      <c r="AF8" s="33" t="s">
        <v>127</v>
      </c>
    </row>
    <row r="9" spans="1:32" ht="12" customHeight="1">
      <c r="A9" s="140" t="s">
        <v>83</v>
      </c>
      <c r="B9" s="140"/>
      <c r="C9" s="141"/>
      <c r="D9" s="141"/>
      <c r="E9" s="142"/>
      <c r="F9" s="35"/>
      <c r="G9" s="36"/>
      <c r="H9" s="37" t="s">
        <v>2</v>
      </c>
      <c r="I9" s="38" t="s">
        <v>2</v>
      </c>
      <c r="J9" s="39" t="s">
        <v>5</v>
      </c>
      <c r="K9" s="40" t="s">
        <v>14</v>
      </c>
      <c r="L9" s="40" t="s">
        <v>14</v>
      </c>
      <c r="M9" s="40" t="s">
        <v>17</v>
      </c>
      <c r="N9" s="40" t="s">
        <v>19</v>
      </c>
      <c r="O9" s="41" t="s">
        <v>7</v>
      </c>
      <c r="P9" s="40" t="s">
        <v>9</v>
      </c>
      <c r="Q9" s="140" t="s">
        <v>83</v>
      </c>
      <c r="R9" s="140"/>
      <c r="S9" s="141"/>
      <c r="T9" s="141"/>
      <c r="U9" s="142"/>
      <c r="V9" s="40" t="s">
        <v>75</v>
      </c>
      <c r="W9" s="40" t="s">
        <v>11</v>
      </c>
      <c r="X9" s="42" t="s">
        <v>12</v>
      </c>
      <c r="Y9" s="40" t="s">
        <v>21</v>
      </c>
      <c r="Z9" s="39" t="s">
        <v>23</v>
      </c>
      <c r="AA9" s="41" t="s">
        <v>25</v>
      </c>
      <c r="AB9" s="41" t="s">
        <v>26</v>
      </c>
      <c r="AC9" s="41" t="s">
        <v>76</v>
      </c>
      <c r="AD9" s="41" t="s">
        <v>77</v>
      </c>
      <c r="AE9" s="41" t="s">
        <v>79</v>
      </c>
      <c r="AF9" s="41"/>
    </row>
    <row r="10" spans="1:32" ht="12" customHeight="1">
      <c r="A10" s="143"/>
      <c r="B10" s="143"/>
      <c r="C10" s="143"/>
      <c r="D10" s="143"/>
      <c r="E10" s="144"/>
      <c r="F10" s="43" t="s">
        <v>0</v>
      </c>
      <c r="G10" s="44" t="s">
        <v>1</v>
      </c>
      <c r="H10" s="45" t="s">
        <v>3</v>
      </c>
      <c r="I10" s="46" t="s">
        <v>4</v>
      </c>
      <c r="J10" s="47" t="s">
        <v>6</v>
      </c>
      <c r="K10" s="46" t="s">
        <v>15</v>
      </c>
      <c r="L10" s="46" t="s">
        <v>16</v>
      </c>
      <c r="M10" s="46" t="s">
        <v>18</v>
      </c>
      <c r="N10" s="46" t="s">
        <v>20</v>
      </c>
      <c r="O10" s="45" t="s">
        <v>8</v>
      </c>
      <c r="P10" s="46" t="s">
        <v>10</v>
      </c>
      <c r="Q10" s="143"/>
      <c r="R10" s="143"/>
      <c r="S10" s="143"/>
      <c r="T10" s="143"/>
      <c r="U10" s="144"/>
      <c r="V10" s="46" t="s">
        <v>6</v>
      </c>
      <c r="W10" s="46" t="s">
        <v>30</v>
      </c>
      <c r="X10" s="48" t="s">
        <v>13</v>
      </c>
      <c r="Y10" s="46" t="s">
        <v>22</v>
      </c>
      <c r="Z10" s="47" t="s">
        <v>24</v>
      </c>
      <c r="AA10" s="45" t="s">
        <v>6</v>
      </c>
      <c r="AB10" s="45" t="s">
        <v>27</v>
      </c>
      <c r="AC10" s="45" t="s">
        <v>81</v>
      </c>
      <c r="AD10" s="45" t="s">
        <v>78</v>
      </c>
      <c r="AE10" s="45" t="s">
        <v>80</v>
      </c>
      <c r="AF10" s="49" t="s">
        <v>28</v>
      </c>
    </row>
    <row r="11" spans="3:29" s="14" customFormat="1" ht="2.25" customHeight="1">
      <c r="C11" s="50"/>
      <c r="D11" s="50"/>
      <c r="E11" s="51"/>
      <c r="J11" s="52"/>
      <c r="K11" s="52"/>
      <c r="L11" s="52"/>
      <c r="M11" s="52"/>
      <c r="N11" s="52"/>
      <c r="O11" s="52"/>
      <c r="P11" s="52"/>
      <c r="Q11" s="53"/>
      <c r="R11" s="53"/>
      <c r="S11" s="50"/>
      <c r="T11" s="50"/>
      <c r="U11" s="51"/>
      <c r="V11" s="54"/>
      <c r="W11" s="53"/>
      <c r="X11" s="55"/>
      <c r="Y11" s="55"/>
      <c r="Z11" s="52"/>
      <c r="AA11" s="52"/>
      <c r="AB11" s="52"/>
      <c r="AC11" s="52"/>
    </row>
    <row r="12" spans="1:32" s="63" customFormat="1" ht="15" customHeight="1">
      <c r="A12" s="130" t="s">
        <v>128</v>
      </c>
      <c r="B12" s="130"/>
      <c r="C12" s="130"/>
      <c r="D12" s="57"/>
      <c r="E12" s="58" t="s">
        <v>39</v>
      </c>
      <c r="F12" s="3">
        <f>F14+F25+F32</f>
        <v>315528.86</v>
      </c>
      <c r="G12" s="59">
        <f>G14+G25+G32</f>
        <v>5288191.4</v>
      </c>
      <c r="H12" s="59">
        <f>H14+H25+H32</f>
        <v>225879</v>
      </c>
      <c r="I12" s="59">
        <f aca="true" t="shared" si="0" ref="I12:O12">I14+I25+I32</f>
        <v>236961</v>
      </c>
      <c r="J12" s="59">
        <f t="shared" si="0"/>
        <v>297638</v>
      </c>
      <c r="K12" s="59">
        <f t="shared" si="0"/>
        <v>11968</v>
      </c>
      <c r="L12" s="59">
        <f t="shared" si="0"/>
        <v>3300</v>
      </c>
      <c r="M12" s="59">
        <f t="shared" si="0"/>
        <v>292248</v>
      </c>
      <c r="N12" s="59">
        <f t="shared" si="0"/>
        <v>156695</v>
      </c>
      <c r="O12" s="59">
        <f t="shared" si="0"/>
        <v>0</v>
      </c>
      <c r="P12" s="59">
        <f>P14+P25+P32</f>
        <v>127888</v>
      </c>
      <c r="Q12" s="109" t="s">
        <v>204</v>
      </c>
      <c r="R12" s="109"/>
      <c r="S12" s="109"/>
      <c r="T12" s="57"/>
      <c r="U12" s="61" t="s">
        <v>67</v>
      </c>
      <c r="V12" s="62">
        <f>V14+V25+V32</f>
        <v>20571</v>
      </c>
      <c r="W12" s="62">
        <f>W14+W25+W32</f>
        <v>213332</v>
      </c>
      <c r="X12" s="62">
        <f aca="true" t="shared" si="1" ref="X12:AE12">X14+X25+X32</f>
        <v>251199</v>
      </c>
      <c r="Y12" s="62">
        <f t="shared" si="1"/>
        <v>179535</v>
      </c>
      <c r="Z12" s="62">
        <f t="shared" si="1"/>
        <v>20276</v>
      </c>
      <c r="AA12" s="62">
        <f t="shared" si="1"/>
        <v>119081</v>
      </c>
      <c r="AB12" s="62">
        <f t="shared" si="1"/>
        <v>0</v>
      </c>
      <c r="AC12" s="62">
        <f t="shared" si="1"/>
        <v>43335</v>
      </c>
      <c r="AD12" s="62">
        <f t="shared" si="1"/>
        <v>6270</v>
      </c>
      <c r="AE12" s="62">
        <f t="shared" si="1"/>
        <v>83175</v>
      </c>
      <c r="AF12" s="62">
        <f>AF14+AF25+AF32</f>
        <v>2998840.4</v>
      </c>
    </row>
    <row r="13" spans="1:32" s="14" customFormat="1" ht="1.5" customHeight="1">
      <c r="A13" s="64"/>
      <c r="B13" s="64"/>
      <c r="C13" s="65"/>
      <c r="D13" s="65"/>
      <c r="E13" s="50"/>
      <c r="F13" s="4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7"/>
      <c r="R13" s="67"/>
      <c r="S13" s="68"/>
      <c r="T13" s="65"/>
      <c r="U13" s="69"/>
      <c r="V13" s="70"/>
      <c r="W13" s="70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32" s="63" customFormat="1" ht="14.25" customHeight="1">
      <c r="A14" s="56"/>
      <c r="B14" s="130" t="s">
        <v>197</v>
      </c>
      <c r="C14" s="133"/>
      <c r="D14" s="56"/>
      <c r="E14" s="58" t="s">
        <v>40</v>
      </c>
      <c r="F14" s="3">
        <f>SUM(F15:F23)</f>
        <v>62897.85999999999</v>
      </c>
      <c r="G14" s="59">
        <f>SUM(G15:G23)</f>
        <v>3510896</v>
      </c>
      <c r="H14" s="59">
        <f>SUM(H15:H23)</f>
        <v>206003</v>
      </c>
      <c r="I14" s="59">
        <f aca="true" t="shared" si="2" ref="I14:P14">SUM(I15:I23)</f>
        <v>212981</v>
      </c>
      <c r="J14" s="59">
        <f t="shared" si="2"/>
        <v>281939</v>
      </c>
      <c r="K14" s="59">
        <f t="shared" si="2"/>
        <v>11968</v>
      </c>
      <c r="L14" s="59">
        <f t="shared" si="2"/>
        <v>0</v>
      </c>
      <c r="M14" s="59">
        <f>SUM(M15:M23)</f>
        <v>292248</v>
      </c>
      <c r="N14" s="59">
        <f t="shared" si="2"/>
        <v>156695</v>
      </c>
      <c r="O14" s="59">
        <f t="shared" si="2"/>
        <v>0</v>
      </c>
      <c r="P14" s="59">
        <f t="shared" si="2"/>
        <v>101400</v>
      </c>
      <c r="Q14" s="60"/>
      <c r="R14" s="109" t="s">
        <v>159</v>
      </c>
      <c r="S14" s="110"/>
      <c r="T14" s="56"/>
      <c r="U14" s="61" t="s">
        <v>68</v>
      </c>
      <c r="V14" s="59">
        <f>SUM(V15:V23)</f>
        <v>18000</v>
      </c>
      <c r="W14" s="59">
        <f>SUM(W15:W23)</f>
        <v>207130</v>
      </c>
      <c r="X14" s="59">
        <f aca="true" t="shared" si="3" ref="X14:AF14">SUM(X15:X23)</f>
        <v>212913</v>
      </c>
      <c r="Y14" s="59">
        <f t="shared" si="3"/>
        <v>129900</v>
      </c>
      <c r="Z14" s="59">
        <f t="shared" si="3"/>
        <v>3000</v>
      </c>
      <c r="AA14" s="59">
        <f t="shared" si="3"/>
        <v>93660</v>
      </c>
      <c r="AB14" s="59">
        <f t="shared" si="3"/>
        <v>0</v>
      </c>
      <c r="AC14" s="59">
        <f t="shared" si="3"/>
        <v>35000</v>
      </c>
      <c r="AD14" s="59">
        <f t="shared" si="3"/>
        <v>1100</v>
      </c>
      <c r="AE14" s="59">
        <f t="shared" si="3"/>
        <v>59082</v>
      </c>
      <c r="AF14" s="59">
        <f t="shared" si="3"/>
        <v>1487877</v>
      </c>
    </row>
    <row r="15" spans="1:32" s="14" customFormat="1" ht="13.5" customHeight="1">
      <c r="A15" s="64"/>
      <c r="B15" s="64"/>
      <c r="C15" s="72" t="s">
        <v>129</v>
      </c>
      <c r="D15" s="73"/>
      <c r="E15" s="50" t="s">
        <v>41</v>
      </c>
      <c r="F15" s="2">
        <v>4313</v>
      </c>
      <c r="G15" s="66">
        <f>SUM(H15:P15,V15:AF15)</f>
        <v>184000</v>
      </c>
      <c r="H15" s="1">
        <v>6400</v>
      </c>
      <c r="I15" s="1">
        <v>33088</v>
      </c>
      <c r="J15" s="1">
        <v>5760</v>
      </c>
      <c r="K15" s="1">
        <v>11968</v>
      </c>
      <c r="L15" s="1">
        <v>0</v>
      </c>
      <c r="M15" s="1">
        <v>3712</v>
      </c>
      <c r="N15" s="1">
        <v>0</v>
      </c>
      <c r="O15" s="1">
        <v>0</v>
      </c>
      <c r="P15" s="1">
        <v>16000</v>
      </c>
      <c r="Q15" s="67"/>
      <c r="R15" s="67"/>
      <c r="S15" s="74" t="s">
        <v>166</v>
      </c>
      <c r="T15" s="73"/>
      <c r="U15" s="69" t="s">
        <v>69</v>
      </c>
      <c r="V15" s="1">
        <v>0</v>
      </c>
      <c r="W15" s="1">
        <v>0</v>
      </c>
      <c r="X15" s="1">
        <v>0</v>
      </c>
      <c r="Y15" s="1">
        <v>6400</v>
      </c>
      <c r="Z15" s="1">
        <v>0</v>
      </c>
      <c r="AA15" s="1">
        <v>7200</v>
      </c>
      <c r="AB15" s="1">
        <v>0</v>
      </c>
      <c r="AC15" s="1">
        <v>0</v>
      </c>
      <c r="AD15" s="1">
        <v>0</v>
      </c>
      <c r="AE15" s="1">
        <v>7000</v>
      </c>
      <c r="AF15" s="1">
        <v>86472</v>
      </c>
    </row>
    <row r="16" spans="1:32" s="14" customFormat="1" ht="13.5" customHeight="1">
      <c r="A16" s="64"/>
      <c r="B16" s="64"/>
      <c r="C16" s="72" t="s">
        <v>130</v>
      </c>
      <c r="D16" s="73"/>
      <c r="E16" s="50" t="s">
        <v>42</v>
      </c>
      <c r="F16" s="2">
        <v>16778.1</v>
      </c>
      <c r="G16" s="66">
        <f>SUM(H16:P16,V16:AF16)</f>
        <v>951728</v>
      </c>
      <c r="H16" s="1">
        <v>0</v>
      </c>
      <c r="I16" s="1">
        <v>0</v>
      </c>
      <c r="J16" s="1">
        <v>68400</v>
      </c>
      <c r="K16" s="1">
        <v>0</v>
      </c>
      <c r="L16" s="1">
        <v>0</v>
      </c>
      <c r="M16" s="1">
        <v>127250</v>
      </c>
      <c r="N16" s="1">
        <v>0</v>
      </c>
      <c r="O16" s="1">
        <v>0</v>
      </c>
      <c r="P16" s="1">
        <v>0</v>
      </c>
      <c r="Q16" s="67"/>
      <c r="R16" s="67"/>
      <c r="S16" s="74" t="s">
        <v>167</v>
      </c>
      <c r="T16" s="73"/>
      <c r="U16" s="69" t="s">
        <v>70</v>
      </c>
      <c r="V16" s="1">
        <v>18000</v>
      </c>
      <c r="W16" s="1">
        <v>33650</v>
      </c>
      <c r="X16" s="1">
        <v>54000</v>
      </c>
      <c r="Y16" s="1">
        <v>27000</v>
      </c>
      <c r="Z16" s="1">
        <v>0</v>
      </c>
      <c r="AA16" s="1">
        <v>6300</v>
      </c>
      <c r="AB16" s="1">
        <v>0</v>
      </c>
      <c r="AC16" s="1">
        <v>0</v>
      </c>
      <c r="AD16" s="1">
        <v>0</v>
      </c>
      <c r="AE16" s="1">
        <v>34150</v>
      </c>
      <c r="AF16" s="1">
        <v>582978</v>
      </c>
    </row>
    <row r="17" spans="1:32" s="14" customFormat="1" ht="13.5" customHeight="1">
      <c r="A17" s="64"/>
      <c r="B17" s="64"/>
      <c r="C17" s="72" t="s">
        <v>131</v>
      </c>
      <c r="D17" s="73"/>
      <c r="E17" s="50" t="s">
        <v>43</v>
      </c>
      <c r="F17" s="2">
        <v>17337</v>
      </c>
      <c r="G17" s="66">
        <f>SUM(H17:P17,V17:AF17)</f>
        <v>1155549</v>
      </c>
      <c r="H17" s="1">
        <v>199603</v>
      </c>
      <c r="I17" s="1">
        <v>107518</v>
      </c>
      <c r="J17" s="1">
        <v>158779</v>
      </c>
      <c r="K17" s="1">
        <v>0</v>
      </c>
      <c r="L17" s="1">
        <v>0</v>
      </c>
      <c r="M17" s="1">
        <v>151161</v>
      </c>
      <c r="N17" s="1">
        <v>156695</v>
      </c>
      <c r="O17" s="1">
        <v>0</v>
      </c>
      <c r="P17" s="1">
        <v>0</v>
      </c>
      <c r="Q17" s="67"/>
      <c r="R17" s="67"/>
      <c r="S17" s="74" t="s">
        <v>168</v>
      </c>
      <c r="T17" s="73"/>
      <c r="U17" s="69" t="s">
        <v>71</v>
      </c>
      <c r="V17" s="1">
        <v>0</v>
      </c>
      <c r="W17" s="1">
        <v>0</v>
      </c>
      <c r="X17" s="1">
        <v>53713</v>
      </c>
      <c r="Y17" s="1">
        <v>0</v>
      </c>
      <c r="Z17" s="1">
        <v>0</v>
      </c>
      <c r="AA17" s="1">
        <v>39280</v>
      </c>
      <c r="AB17" s="1">
        <v>0</v>
      </c>
      <c r="AC17" s="1">
        <v>0</v>
      </c>
      <c r="AD17" s="1">
        <v>0</v>
      </c>
      <c r="AE17" s="1">
        <v>0</v>
      </c>
      <c r="AF17" s="1">
        <v>288800</v>
      </c>
    </row>
    <row r="18" spans="1:32" s="14" customFormat="1" ht="13.5" customHeight="1">
      <c r="A18" s="64"/>
      <c r="B18" s="64"/>
      <c r="C18" s="72" t="s">
        <v>132</v>
      </c>
      <c r="D18" s="73"/>
      <c r="E18" s="50" t="s">
        <v>44</v>
      </c>
      <c r="F18" s="2">
        <v>1968.45</v>
      </c>
      <c r="G18" s="66">
        <f>SUM(H18:P18,V18:AF18)</f>
        <v>92707</v>
      </c>
      <c r="H18" s="1">
        <v>0</v>
      </c>
      <c r="I18" s="1">
        <v>15000</v>
      </c>
      <c r="J18" s="1">
        <v>0</v>
      </c>
      <c r="K18" s="1">
        <v>0</v>
      </c>
      <c r="L18" s="1">
        <v>0</v>
      </c>
      <c r="M18" s="1">
        <v>1000</v>
      </c>
      <c r="N18" s="1">
        <v>0</v>
      </c>
      <c r="O18" s="1">
        <v>0</v>
      </c>
      <c r="P18" s="1">
        <v>0</v>
      </c>
      <c r="Q18" s="67"/>
      <c r="R18" s="67"/>
      <c r="S18" s="74" t="s">
        <v>169</v>
      </c>
      <c r="T18" s="73"/>
      <c r="U18" s="69" t="s">
        <v>72</v>
      </c>
      <c r="V18" s="1">
        <v>0</v>
      </c>
      <c r="W18" s="1">
        <v>11000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65707</v>
      </c>
    </row>
    <row r="19" spans="1:32" s="14" customFormat="1" ht="4.5" customHeight="1">
      <c r="A19" s="132"/>
      <c r="B19" s="132"/>
      <c r="C19" s="132"/>
      <c r="D19" s="73"/>
      <c r="E19" s="50"/>
      <c r="F19" s="2"/>
      <c r="G19" s="66"/>
      <c r="H19" s="1"/>
      <c r="I19" s="1"/>
      <c r="J19" s="1"/>
      <c r="K19" s="1"/>
      <c r="L19" s="1"/>
      <c r="M19" s="1"/>
      <c r="N19" s="1"/>
      <c r="O19" s="1"/>
      <c r="P19" s="1"/>
      <c r="Q19" s="118"/>
      <c r="R19" s="118"/>
      <c r="S19" s="118"/>
      <c r="T19" s="73"/>
      <c r="U19" s="6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14" customFormat="1" ht="13.5" customHeight="1">
      <c r="A20" s="64"/>
      <c r="B20" s="64"/>
      <c r="C20" s="72" t="s">
        <v>133</v>
      </c>
      <c r="D20" s="73"/>
      <c r="E20" s="50" t="s">
        <v>45</v>
      </c>
      <c r="F20" s="2">
        <v>4889.3099999999995</v>
      </c>
      <c r="G20" s="66">
        <f>SUM(H20:P20,V20:AF20)</f>
        <v>325954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7000</v>
      </c>
      <c r="N20" s="1">
        <v>0</v>
      </c>
      <c r="O20" s="1">
        <v>0</v>
      </c>
      <c r="P20" s="1">
        <v>70400</v>
      </c>
      <c r="Q20" s="67"/>
      <c r="R20" s="67"/>
      <c r="S20" s="74" t="s">
        <v>170</v>
      </c>
      <c r="T20" s="73"/>
      <c r="U20" s="69" t="s">
        <v>73</v>
      </c>
      <c r="V20" s="1">
        <v>0</v>
      </c>
      <c r="W20" s="1">
        <v>450</v>
      </c>
      <c r="X20" s="1">
        <v>50700</v>
      </c>
      <c r="Y20" s="1">
        <v>61500</v>
      </c>
      <c r="Z20" s="1">
        <v>0</v>
      </c>
      <c r="AA20" s="1">
        <v>0</v>
      </c>
      <c r="AB20" s="1">
        <v>0</v>
      </c>
      <c r="AC20" s="1">
        <v>35000</v>
      </c>
      <c r="AD20" s="1">
        <v>1100</v>
      </c>
      <c r="AE20" s="1">
        <v>0</v>
      </c>
      <c r="AF20" s="1">
        <v>99804</v>
      </c>
    </row>
    <row r="21" spans="1:32" s="14" customFormat="1" ht="13.5" customHeight="1">
      <c r="A21" s="64"/>
      <c r="B21" s="64"/>
      <c r="C21" s="72" t="s">
        <v>134</v>
      </c>
      <c r="D21" s="73"/>
      <c r="E21" s="50" t="s">
        <v>46</v>
      </c>
      <c r="F21" s="2">
        <v>2537</v>
      </c>
      <c r="G21" s="66">
        <f>SUM(H21:P21,V21:AF21)</f>
        <v>169000</v>
      </c>
      <c r="H21" s="1">
        <v>0</v>
      </c>
      <c r="I21" s="1">
        <v>0</v>
      </c>
      <c r="J21" s="1">
        <v>10000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15000</v>
      </c>
      <c r="Q21" s="67"/>
      <c r="R21" s="67"/>
      <c r="S21" s="74" t="s">
        <v>171</v>
      </c>
      <c r="T21" s="73"/>
      <c r="U21" s="69" t="s">
        <v>65</v>
      </c>
      <c r="V21" s="1">
        <v>0</v>
      </c>
      <c r="W21" s="1">
        <v>0</v>
      </c>
      <c r="X21" s="1">
        <v>23300</v>
      </c>
      <c r="Y21" s="1">
        <v>35000</v>
      </c>
      <c r="Z21" s="1">
        <v>3000</v>
      </c>
      <c r="AA21" s="1">
        <v>18000</v>
      </c>
      <c r="AB21" s="1">
        <v>0</v>
      </c>
      <c r="AC21" s="1">
        <v>0</v>
      </c>
      <c r="AD21" s="1">
        <v>0</v>
      </c>
      <c r="AE21" s="1">
        <v>15000</v>
      </c>
      <c r="AF21" s="1">
        <v>49700</v>
      </c>
    </row>
    <row r="22" spans="1:32" s="14" customFormat="1" ht="13.5" customHeight="1">
      <c r="A22" s="64"/>
      <c r="B22" s="64"/>
      <c r="C22" s="72" t="s">
        <v>135</v>
      </c>
      <c r="D22" s="73"/>
      <c r="E22" s="50" t="s">
        <v>47</v>
      </c>
      <c r="F22" s="2">
        <v>6377</v>
      </c>
      <c r="G22" s="66">
        <f>SUM(H22:P22,V22:AF22)</f>
        <v>341348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67"/>
      <c r="R22" s="67"/>
      <c r="S22" s="74" t="s">
        <v>172</v>
      </c>
      <c r="T22" s="73"/>
      <c r="U22" s="69" t="s">
        <v>66</v>
      </c>
      <c r="V22" s="1">
        <v>0</v>
      </c>
      <c r="W22" s="1">
        <v>157850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2932</v>
      </c>
      <c r="AF22" s="1">
        <v>180566</v>
      </c>
    </row>
    <row r="23" spans="1:32" s="14" customFormat="1" ht="13.5" customHeight="1">
      <c r="A23" s="64"/>
      <c r="B23" s="64"/>
      <c r="C23" s="72" t="s">
        <v>136</v>
      </c>
      <c r="D23" s="73"/>
      <c r="E23" s="50" t="s">
        <v>48</v>
      </c>
      <c r="F23" s="2">
        <v>8698</v>
      </c>
      <c r="G23" s="66">
        <f>SUM(H23:P23,V23:AF23)</f>
        <v>290610</v>
      </c>
      <c r="H23" s="1">
        <v>0</v>
      </c>
      <c r="I23" s="1">
        <v>57375</v>
      </c>
      <c r="J23" s="1">
        <v>39000</v>
      </c>
      <c r="K23" s="1">
        <v>0</v>
      </c>
      <c r="L23" s="1">
        <v>0</v>
      </c>
      <c r="M23" s="1">
        <v>2125</v>
      </c>
      <c r="N23" s="1">
        <v>0</v>
      </c>
      <c r="O23" s="1">
        <v>0</v>
      </c>
      <c r="P23" s="1">
        <v>0</v>
      </c>
      <c r="Q23" s="67"/>
      <c r="R23" s="67"/>
      <c r="S23" s="74" t="s">
        <v>173</v>
      </c>
      <c r="T23" s="73"/>
      <c r="U23" s="69" t="s">
        <v>74</v>
      </c>
      <c r="V23" s="1">
        <v>0</v>
      </c>
      <c r="W23" s="1">
        <v>4180</v>
      </c>
      <c r="X23" s="1">
        <v>31200</v>
      </c>
      <c r="Y23" s="1">
        <v>0</v>
      </c>
      <c r="Z23" s="1">
        <v>0</v>
      </c>
      <c r="AA23" s="1">
        <v>22880</v>
      </c>
      <c r="AB23" s="1">
        <v>0</v>
      </c>
      <c r="AC23" s="1">
        <v>0</v>
      </c>
      <c r="AD23" s="1">
        <v>0</v>
      </c>
      <c r="AE23" s="1">
        <v>0</v>
      </c>
      <c r="AF23" s="1">
        <v>133850</v>
      </c>
    </row>
    <row r="24" spans="1:32" s="14" customFormat="1" ht="1.5" customHeight="1">
      <c r="A24" s="64"/>
      <c r="B24" s="64"/>
      <c r="C24" s="65"/>
      <c r="D24" s="65"/>
      <c r="E24" s="50"/>
      <c r="F24" s="2"/>
      <c r="G24" s="66"/>
      <c r="H24" s="1"/>
      <c r="I24" s="1"/>
      <c r="J24" s="1"/>
      <c r="K24" s="1"/>
      <c r="L24" s="1"/>
      <c r="M24" s="1"/>
      <c r="N24" s="1"/>
      <c r="O24" s="1"/>
      <c r="P24" s="1"/>
      <c r="Q24" s="67"/>
      <c r="R24" s="67"/>
      <c r="S24" s="68"/>
      <c r="T24" s="65"/>
      <c r="U24" s="50"/>
      <c r="V24" s="76"/>
      <c r="W24" s="77"/>
      <c r="X24" s="77"/>
      <c r="Y24" s="77"/>
      <c r="Z24" s="77"/>
      <c r="AA24" s="77"/>
      <c r="AB24" s="77"/>
      <c r="AC24" s="77"/>
      <c r="AD24" s="1"/>
      <c r="AE24" s="77"/>
      <c r="AF24" s="77"/>
    </row>
    <row r="25" spans="1:32" s="63" customFormat="1" ht="14.25" customHeight="1">
      <c r="A25" s="56"/>
      <c r="B25" s="130" t="s">
        <v>198</v>
      </c>
      <c r="C25" s="131"/>
      <c r="D25" s="78"/>
      <c r="E25" s="61" t="s">
        <v>49</v>
      </c>
      <c r="F25" s="62">
        <f>SUM(F26:F30)</f>
        <v>42995</v>
      </c>
      <c r="G25" s="62">
        <f>SUM(G26:G30)</f>
        <v>121608</v>
      </c>
      <c r="H25" s="62">
        <f aca="true" t="shared" si="4" ref="H25:P25">SUM(H26:H30)</f>
        <v>17776</v>
      </c>
      <c r="I25" s="62">
        <f t="shared" si="4"/>
        <v>21980</v>
      </c>
      <c r="J25" s="62">
        <f t="shared" si="4"/>
        <v>0</v>
      </c>
      <c r="K25" s="62">
        <f t="shared" si="4"/>
        <v>0</v>
      </c>
      <c r="L25" s="62">
        <f t="shared" si="4"/>
        <v>3300</v>
      </c>
      <c r="M25" s="62">
        <f t="shared" si="4"/>
        <v>0</v>
      </c>
      <c r="N25" s="62">
        <f t="shared" si="4"/>
        <v>0</v>
      </c>
      <c r="O25" s="62">
        <f t="shared" si="4"/>
        <v>0</v>
      </c>
      <c r="P25" s="62">
        <f t="shared" si="4"/>
        <v>10400</v>
      </c>
      <c r="Q25" s="79"/>
      <c r="R25" s="109" t="s">
        <v>160</v>
      </c>
      <c r="S25" s="110"/>
      <c r="T25" s="78"/>
      <c r="U25" s="61" t="s">
        <v>96</v>
      </c>
      <c r="V25" s="62">
        <f>SUM(V26:V30)</f>
        <v>0</v>
      </c>
      <c r="W25" s="62">
        <f aca="true" t="shared" si="5" ref="W25:AE25">SUM(W26:W30)</f>
        <v>780</v>
      </c>
      <c r="X25" s="62">
        <f t="shared" si="5"/>
        <v>9400</v>
      </c>
      <c r="Y25" s="62">
        <f t="shared" si="5"/>
        <v>0</v>
      </c>
      <c r="Z25" s="62">
        <f t="shared" si="5"/>
        <v>1600</v>
      </c>
      <c r="AA25" s="62">
        <f t="shared" si="5"/>
        <v>0</v>
      </c>
      <c r="AB25" s="62">
        <f t="shared" si="5"/>
        <v>0</v>
      </c>
      <c r="AC25" s="62">
        <f t="shared" si="5"/>
        <v>1000</v>
      </c>
      <c r="AD25" s="62">
        <f t="shared" si="5"/>
        <v>0</v>
      </c>
      <c r="AE25" s="62">
        <f t="shared" si="5"/>
        <v>0</v>
      </c>
      <c r="AF25" s="62">
        <f>SUM(AF26:AF30)</f>
        <v>55372</v>
      </c>
    </row>
    <row r="26" spans="1:32" s="14" customFormat="1" ht="13.5" customHeight="1">
      <c r="A26" s="64"/>
      <c r="B26" s="64"/>
      <c r="C26" s="74" t="s">
        <v>217</v>
      </c>
      <c r="D26" s="73"/>
      <c r="E26" s="69" t="s">
        <v>97</v>
      </c>
      <c r="F26" s="82">
        <v>0</v>
      </c>
      <c r="G26" s="66">
        <f>SUM(H26:P26,V26:AF26)</f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67"/>
      <c r="R26" s="67"/>
      <c r="S26" s="74" t="s">
        <v>174</v>
      </c>
      <c r="T26" s="73"/>
      <c r="U26" s="69" t="s">
        <v>97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</row>
    <row r="27" spans="1:32" s="14" customFormat="1" ht="13.5" customHeight="1">
      <c r="A27" s="64"/>
      <c r="B27" s="64"/>
      <c r="C27" s="72" t="s">
        <v>137</v>
      </c>
      <c r="D27" s="73"/>
      <c r="E27" s="69" t="s">
        <v>50</v>
      </c>
      <c r="F27" s="82">
        <v>1215</v>
      </c>
      <c r="G27" s="66">
        <f>SUM(H27:P27,V27:AF27)</f>
        <v>81257</v>
      </c>
      <c r="H27" s="1">
        <v>17776</v>
      </c>
      <c r="I27" s="1">
        <v>21980</v>
      </c>
      <c r="J27" s="1">
        <v>0</v>
      </c>
      <c r="K27" s="1">
        <v>0</v>
      </c>
      <c r="L27" s="1">
        <v>3300</v>
      </c>
      <c r="M27" s="1">
        <v>0</v>
      </c>
      <c r="N27" s="1">
        <v>0</v>
      </c>
      <c r="O27" s="1">
        <v>0</v>
      </c>
      <c r="P27" s="1">
        <v>9400</v>
      </c>
      <c r="Q27" s="67"/>
      <c r="R27" s="67"/>
      <c r="S27" s="74" t="s">
        <v>175</v>
      </c>
      <c r="T27" s="73"/>
      <c r="U27" s="69" t="s">
        <v>93</v>
      </c>
      <c r="V27" s="1">
        <v>0</v>
      </c>
      <c r="W27" s="1">
        <v>0</v>
      </c>
      <c r="X27" s="1">
        <v>9400</v>
      </c>
      <c r="Y27" s="1">
        <v>0</v>
      </c>
      <c r="Z27" s="1">
        <v>1600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17801</v>
      </c>
    </row>
    <row r="28" spans="1:32" s="14" customFormat="1" ht="13.5" customHeight="1">
      <c r="A28" s="64"/>
      <c r="B28" s="64"/>
      <c r="C28" s="72" t="s">
        <v>138</v>
      </c>
      <c r="D28" s="73"/>
      <c r="E28" s="69" t="s">
        <v>51</v>
      </c>
      <c r="F28" s="82">
        <v>1270</v>
      </c>
      <c r="G28" s="66">
        <f>SUM(H28:P28,V28:AF28)</f>
        <v>1000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67"/>
      <c r="R28" s="67"/>
      <c r="S28" s="74" t="s">
        <v>176</v>
      </c>
      <c r="T28" s="73"/>
      <c r="U28" s="69" t="s">
        <v>94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1000</v>
      </c>
      <c r="AD28" s="1">
        <v>0</v>
      </c>
      <c r="AE28" s="1">
        <v>0</v>
      </c>
      <c r="AF28" s="1">
        <v>0</v>
      </c>
    </row>
    <row r="29" spans="1:32" s="14" customFormat="1" ht="13.5" customHeight="1">
      <c r="A29" s="64"/>
      <c r="B29" s="64"/>
      <c r="C29" s="72" t="s">
        <v>139</v>
      </c>
      <c r="D29" s="73"/>
      <c r="E29" s="69" t="s">
        <v>90</v>
      </c>
      <c r="F29" s="82">
        <v>40510</v>
      </c>
      <c r="G29" s="66">
        <f>SUM(H29:P29,V29:AF29)</f>
        <v>39351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1000</v>
      </c>
      <c r="Q29" s="67"/>
      <c r="R29" s="67"/>
      <c r="S29" s="74" t="s">
        <v>177</v>
      </c>
      <c r="T29" s="73"/>
      <c r="U29" s="69" t="s">
        <v>95</v>
      </c>
      <c r="V29" s="1">
        <v>0</v>
      </c>
      <c r="W29" s="1">
        <v>780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37571</v>
      </c>
    </row>
    <row r="30" spans="1:32" s="14" customFormat="1" ht="13.5" customHeight="1">
      <c r="A30" s="64"/>
      <c r="B30" s="64"/>
      <c r="C30" s="72" t="s">
        <v>140</v>
      </c>
      <c r="D30" s="73"/>
      <c r="E30" s="69" t="s">
        <v>52</v>
      </c>
      <c r="F30" s="82">
        <v>0</v>
      </c>
      <c r="G30" s="66">
        <f>SUM(H30:P30,V30:AF30)</f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67"/>
      <c r="R30" s="67"/>
      <c r="S30" s="74" t="s">
        <v>178</v>
      </c>
      <c r="T30" s="73"/>
      <c r="U30" s="69" t="s">
        <v>52</v>
      </c>
      <c r="V30" s="82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</row>
    <row r="31" spans="1:32" s="14" customFormat="1" ht="5.25" customHeight="1">
      <c r="A31" s="64"/>
      <c r="B31" s="64"/>
      <c r="C31" s="80"/>
      <c r="D31" s="80"/>
      <c r="E31" s="81"/>
      <c r="F31" s="82"/>
      <c r="G31" s="66"/>
      <c r="H31" s="1"/>
      <c r="I31" s="1"/>
      <c r="J31" s="83"/>
      <c r="K31" s="1"/>
      <c r="L31" s="1"/>
      <c r="M31" s="1"/>
      <c r="N31" s="1"/>
      <c r="O31" s="1"/>
      <c r="P31" s="1"/>
      <c r="Q31" s="67"/>
      <c r="R31" s="67"/>
      <c r="S31" s="84"/>
      <c r="T31" s="80"/>
      <c r="U31" s="85"/>
      <c r="V31" s="76"/>
      <c r="W31" s="77"/>
      <c r="X31" s="77"/>
      <c r="Y31" s="77"/>
      <c r="Z31" s="77"/>
      <c r="AA31" s="77"/>
      <c r="AB31" s="77"/>
      <c r="AC31" s="77"/>
      <c r="AD31" s="77"/>
      <c r="AE31" s="77"/>
      <c r="AF31" s="77"/>
    </row>
    <row r="32" spans="1:32" s="87" customFormat="1" ht="14.25" customHeight="1">
      <c r="A32" s="56"/>
      <c r="B32" s="130" t="s">
        <v>199</v>
      </c>
      <c r="C32" s="131"/>
      <c r="D32" s="78"/>
      <c r="E32" s="61" t="s">
        <v>92</v>
      </c>
      <c r="F32" s="59">
        <f>SUM(F33:F58)</f>
        <v>209636</v>
      </c>
      <c r="G32" s="59">
        <f>SUM(G33:G58)</f>
        <v>1655687.4</v>
      </c>
      <c r="H32" s="59">
        <f aca="true" t="shared" si="6" ref="H32:P32">SUM(H33:H58)</f>
        <v>2100</v>
      </c>
      <c r="I32" s="59">
        <f t="shared" si="6"/>
        <v>2000</v>
      </c>
      <c r="J32" s="59">
        <f t="shared" si="6"/>
        <v>15699</v>
      </c>
      <c r="K32" s="59">
        <f t="shared" si="6"/>
        <v>0</v>
      </c>
      <c r="L32" s="59">
        <f t="shared" si="6"/>
        <v>0</v>
      </c>
      <c r="M32" s="59">
        <f t="shared" si="6"/>
        <v>0</v>
      </c>
      <c r="N32" s="59">
        <f t="shared" si="6"/>
        <v>0</v>
      </c>
      <c r="O32" s="59">
        <f t="shared" si="6"/>
        <v>0</v>
      </c>
      <c r="P32" s="59">
        <f t="shared" si="6"/>
        <v>16088</v>
      </c>
      <c r="Q32" s="86"/>
      <c r="R32" s="109" t="s">
        <v>161</v>
      </c>
      <c r="S32" s="110"/>
      <c r="T32" s="78"/>
      <c r="U32" s="61" t="s">
        <v>92</v>
      </c>
      <c r="V32" s="62">
        <f>SUM(V33:V58)</f>
        <v>2571</v>
      </c>
      <c r="W32" s="62">
        <f aca="true" t="shared" si="7" ref="W32:AF32">SUM(W33:W58)</f>
        <v>5422</v>
      </c>
      <c r="X32" s="62">
        <f t="shared" si="7"/>
        <v>28886</v>
      </c>
      <c r="Y32" s="62">
        <f t="shared" si="7"/>
        <v>49635</v>
      </c>
      <c r="Z32" s="62">
        <f t="shared" si="7"/>
        <v>15676</v>
      </c>
      <c r="AA32" s="62">
        <f t="shared" si="7"/>
        <v>25421</v>
      </c>
      <c r="AB32" s="62">
        <f t="shared" si="7"/>
        <v>0</v>
      </c>
      <c r="AC32" s="62">
        <f t="shared" si="7"/>
        <v>7335</v>
      </c>
      <c r="AD32" s="62">
        <f t="shared" si="7"/>
        <v>5170</v>
      </c>
      <c r="AE32" s="62">
        <f t="shared" si="7"/>
        <v>24093</v>
      </c>
      <c r="AF32" s="62">
        <f t="shared" si="7"/>
        <v>1455591.4</v>
      </c>
    </row>
    <row r="33" spans="1:32" ht="13.5" customHeight="1">
      <c r="A33" s="64"/>
      <c r="B33" s="64"/>
      <c r="C33" s="72" t="s">
        <v>141</v>
      </c>
      <c r="D33" s="73"/>
      <c r="E33" s="69" t="s">
        <v>91</v>
      </c>
      <c r="F33" s="2">
        <v>0</v>
      </c>
      <c r="G33" s="66">
        <f>SUM(H33:P33,V33:AF33)</f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67"/>
      <c r="R33" s="67"/>
      <c r="S33" s="74" t="s">
        <v>179</v>
      </c>
      <c r="T33" s="73"/>
      <c r="U33" s="69" t="s">
        <v>91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/>
    </row>
    <row r="34" spans="1:32" s="87" customFormat="1" ht="13.5" customHeight="1">
      <c r="A34" s="56"/>
      <c r="B34" s="56"/>
      <c r="C34" s="72" t="s">
        <v>200</v>
      </c>
      <c r="D34" s="78"/>
      <c r="E34" s="69" t="s">
        <v>86</v>
      </c>
      <c r="F34" s="1">
        <v>30</v>
      </c>
      <c r="G34" s="66">
        <f aca="true" t="shared" si="8" ref="G34:G58">SUM(H34:P34,V34:AF34)</f>
        <v>1000</v>
      </c>
      <c r="H34" s="1">
        <v>0</v>
      </c>
      <c r="I34" s="1">
        <v>0</v>
      </c>
      <c r="J34" s="1">
        <v>500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60"/>
      <c r="R34" s="60"/>
      <c r="S34" s="74" t="s">
        <v>162</v>
      </c>
      <c r="T34" s="78"/>
      <c r="U34" s="69" t="s">
        <v>86</v>
      </c>
      <c r="V34" s="82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500</v>
      </c>
    </row>
    <row r="35" spans="1:32" ht="13.5" customHeight="1">
      <c r="A35" s="64"/>
      <c r="B35" s="64"/>
      <c r="C35" s="72" t="s">
        <v>142</v>
      </c>
      <c r="D35" s="73"/>
      <c r="E35" s="69" t="s">
        <v>98</v>
      </c>
      <c r="F35" s="2">
        <v>26750</v>
      </c>
      <c r="G35" s="66">
        <f t="shared" si="8"/>
        <v>72424</v>
      </c>
      <c r="H35" s="1">
        <v>2100</v>
      </c>
      <c r="I35" s="1">
        <v>2000</v>
      </c>
      <c r="J35" s="1">
        <v>3500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67"/>
      <c r="R35" s="67"/>
      <c r="S35" s="74" t="s">
        <v>180</v>
      </c>
      <c r="T35" s="73"/>
      <c r="U35" s="69" t="s">
        <v>98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4900</v>
      </c>
      <c r="AB35" s="1">
        <v>0</v>
      </c>
      <c r="AC35" s="1">
        <v>0</v>
      </c>
      <c r="AD35" s="1">
        <v>0</v>
      </c>
      <c r="AE35" s="1">
        <v>2000</v>
      </c>
      <c r="AF35" s="1">
        <v>57924</v>
      </c>
    </row>
    <row r="36" spans="1:32" ht="13.5" customHeight="1">
      <c r="A36" s="64"/>
      <c r="B36" s="64"/>
      <c r="C36" s="72" t="s">
        <v>143</v>
      </c>
      <c r="D36" s="73"/>
      <c r="E36" s="69" t="s">
        <v>88</v>
      </c>
      <c r="F36" s="1">
        <v>78432</v>
      </c>
      <c r="G36" s="66">
        <f t="shared" si="8"/>
        <v>200000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67"/>
      <c r="R36" s="67"/>
      <c r="S36" s="74" t="s">
        <v>181</v>
      </c>
      <c r="T36" s="73"/>
      <c r="U36" s="69" t="s">
        <v>88</v>
      </c>
      <c r="V36" s="82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5000</v>
      </c>
      <c r="AF36" s="1">
        <v>195000</v>
      </c>
    </row>
    <row r="37" spans="1:32" ht="13.5" customHeight="1">
      <c r="A37" s="64"/>
      <c r="B37" s="64"/>
      <c r="C37" s="72" t="s">
        <v>144</v>
      </c>
      <c r="D37" s="73"/>
      <c r="E37" s="69" t="s">
        <v>89</v>
      </c>
      <c r="F37" s="2">
        <v>1493</v>
      </c>
      <c r="G37" s="66">
        <f t="shared" si="8"/>
        <v>84520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67"/>
      <c r="R37" s="67"/>
      <c r="S37" s="74" t="s">
        <v>182</v>
      </c>
      <c r="T37" s="73"/>
      <c r="U37" s="69" t="s">
        <v>89</v>
      </c>
      <c r="V37" s="82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84520</v>
      </c>
    </row>
    <row r="38" spans="1:32" s="87" customFormat="1" ht="13.5" customHeight="1">
      <c r="A38" s="56"/>
      <c r="B38" s="56"/>
      <c r="C38" s="72" t="s">
        <v>201</v>
      </c>
      <c r="D38" s="78"/>
      <c r="E38" s="69" t="s">
        <v>87</v>
      </c>
      <c r="F38" s="2">
        <v>8679</v>
      </c>
      <c r="G38" s="66">
        <f t="shared" si="8"/>
        <v>177710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60"/>
      <c r="R38" s="60"/>
      <c r="S38" s="74" t="s">
        <v>163</v>
      </c>
      <c r="T38" s="78"/>
      <c r="U38" s="69" t="s">
        <v>87</v>
      </c>
      <c r="V38" s="82">
        <v>2571</v>
      </c>
      <c r="W38" s="1">
        <v>0</v>
      </c>
      <c r="X38" s="1">
        <v>2707</v>
      </c>
      <c r="Y38" s="1">
        <v>6248</v>
      </c>
      <c r="Z38" s="1">
        <v>11026</v>
      </c>
      <c r="AA38" s="1">
        <v>1000</v>
      </c>
      <c r="AB38" s="1">
        <v>0</v>
      </c>
      <c r="AC38" s="1">
        <v>4887</v>
      </c>
      <c r="AD38" s="1">
        <v>3619</v>
      </c>
      <c r="AE38" s="1">
        <v>76</v>
      </c>
      <c r="AF38" s="1">
        <v>145576</v>
      </c>
    </row>
    <row r="39" spans="1:32" s="87" customFormat="1" ht="2.25" customHeight="1">
      <c r="A39" s="56"/>
      <c r="B39" s="56"/>
      <c r="C39" s="72"/>
      <c r="D39" s="78"/>
      <c r="E39" s="69"/>
      <c r="F39" s="3"/>
      <c r="G39" s="66">
        <f t="shared" si="8"/>
        <v>0</v>
      </c>
      <c r="H39" s="83"/>
      <c r="I39" s="83"/>
      <c r="J39" s="83"/>
      <c r="K39" s="83"/>
      <c r="L39" s="83"/>
      <c r="M39" s="83"/>
      <c r="N39" s="83"/>
      <c r="O39" s="83"/>
      <c r="P39" s="83"/>
      <c r="Q39" s="60"/>
      <c r="R39" s="60"/>
      <c r="S39" s="74"/>
      <c r="T39" s="78"/>
      <c r="U39" s="69"/>
      <c r="V39" s="104"/>
      <c r="W39" s="104"/>
      <c r="X39" s="104"/>
      <c r="Y39" s="104"/>
      <c r="Z39" s="83"/>
      <c r="AA39" s="104"/>
      <c r="AB39" s="104"/>
      <c r="AC39" s="83"/>
      <c r="AD39" s="83"/>
      <c r="AE39" s="104"/>
      <c r="AF39" s="83"/>
    </row>
    <row r="40" spans="1:32" ht="13.5" customHeight="1">
      <c r="A40" s="64"/>
      <c r="B40" s="64"/>
      <c r="C40" s="72" t="s">
        <v>145</v>
      </c>
      <c r="D40" s="73"/>
      <c r="E40" s="69" t="s">
        <v>53</v>
      </c>
      <c r="F40" s="1">
        <v>8550</v>
      </c>
      <c r="G40" s="66">
        <f t="shared" si="8"/>
        <v>161033</v>
      </c>
      <c r="H40" s="1">
        <v>0</v>
      </c>
      <c r="I40" s="1">
        <v>0</v>
      </c>
      <c r="J40" s="1">
        <v>0</v>
      </c>
      <c r="K40" s="1"/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67"/>
      <c r="R40" s="67"/>
      <c r="S40" s="74" t="s">
        <v>183</v>
      </c>
      <c r="T40" s="73"/>
      <c r="U40" s="69" t="s">
        <v>53</v>
      </c>
      <c r="V40" s="82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161033</v>
      </c>
    </row>
    <row r="41" spans="1:32" ht="13.5" customHeight="1">
      <c r="A41" s="64"/>
      <c r="B41" s="64"/>
      <c r="C41" s="72" t="s">
        <v>146</v>
      </c>
      <c r="D41" s="73"/>
      <c r="E41" s="69" t="s">
        <v>54</v>
      </c>
      <c r="F41" s="1">
        <v>0</v>
      </c>
      <c r="G41" s="66">
        <f t="shared" si="8"/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67"/>
      <c r="R41" s="67"/>
      <c r="S41" s="74" t="s">
        <v>184</v>
      </c>
      <c r="T41" s="73"/>
      <c r="U41" s="69" t="s">
        <v>54</v>
      </c>
      <c r="V41" s="82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</row>
    <row r="42" spans="1:32" ht="13.5" customHeight="1">
      <c r="A42" s="64"/>
      <c r="B42" s="64"/>
      <c r="C42" s="72" t="s">
        <v>147</v>
      </c>
      <c r="D42" s="73"/>
      <c r="E42" s="69" t="s">
        <v>55</v>
      </c>
      <c r="F42" s="1">
        <v>0</v>
      </c>
      <c r="G42" s="66">
        <f t="shared" si="8"/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67"/>
      <c r="R42" s="67"/>
      <c r="S42" s="74" t="s">
        <v>185</v>
      </c>
      <c r="T42" s="73"/>
      <c r="U42" s="69" t="s">
        <v>55</v>
      </c>
      <c r="V42" s="82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</row>
    <row r="43" spans="1:32" ht="13.5" customHeight="1">
      <c r="A43" s="64"/>
      <c r="B43" s="64"/>
      <c r="C43" s="72" t="s">
        <v>148</v>
      </c>
      <c r="D43" s="73"/>
      <c r="E43" s="69" t="s">
        <v>56</v>
      </c>
      <c r="F43" s="2">
        <v>43000</v>
      </c>
      <c r="G43" s="66">
        <f t="shared" si="8"/>
        <v>75946</v>
      </c>
      <c r="H43" s="1">
        <v>0</v>
      </c>
      <c r="I43" s="1">
        <v>0</v>
      </c>
      <c r="J43" s="1">
        <v>759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1088</v>
      </c>
      <c r="Q43" s="67"/>
      <c r="R43" s="67"/>
      <c r="S43" s="74" t="s">
        <v>186</v>
      </c>
      <c r="T43" s="73"/>
      <c r="U43" s="69" t="s">
        <v>56</v>
      </c>
      <c r="V43" s="1">
        <v>0</v>
      </c>
      <c r="W43" s="1">
        <v>3060</v>
      </c>
      <c r="X43" s="1">
        <v>831</v>
      </c>
      <c r="Y43" s="1">
        <v>4580</v>
      </c>
      <c r="Z43" s="1">
        <v>438</v>
      </c>
      <c r="AA43" s="1">
        <v>954</v>
      </c>
      <c r="AB43" s="1">
        <v>0</v>
      </c>
      <c r="AC43" s="1">
        <v>516</v>
      </c>
      <c r="AD43" s="1">
        <v>546</v>
      </c>
      <c r="AE43" s="1">
        <v>84</v>
      </c>
      <c r="AF43" s="1">
        <v>63090</v>
      </c>
    </row>
    <row r="44" spans="1:32" ht="2.25" customHeight="1">
      <c r="A44" s="64"/>
      <c r="B44" s="64"/>
      <c r="C44" s="65"/>
      <c r="D44" s="65"/>
      <c r="E44" s="69"/>
      <c r="F44" s="4"/>
      <c r="G44" s="66">
        <f t="shared" si="8"/>
        <v>0</v>
      </c>
      <c r="H44" s="1"/>
      <c r="I44" s="1"/>
      <c r="J44" s="1"/>
      <c r="K44" s="1"/>
      <c r="L44" s="1"/>
      <c r="M44" s="1"/>
      <c r="N44" s="1"/>
      <c r="O44" s="1"/>
      <c r="P44" s="1"/>
      <c r="Q44" s="67"/>
      <c r="R44" s="67"/>
      <c r="S44" s="68"/>
      <c r="T44" s="65"/>
      <c r="U44" s="69"/>
      <c r="V44" s="106"/>
      <c r="W44" s="77"/>
      <c r="X44" s="77"/>
      <c r="Y44" s="77"/>
      <c r="Z44" s="77"/>
      <c r="AA44" s="77"/>
      <c r="AB44" s="77"/>
      <c r="AC44" s="77"/>
      <c r="AD44" s="77"/>
      <c r="AE44" s="77"/>
      <c r="AF44" s="77"/>
    </row>
    <row r="45" spans="1:32" ht="13.5" customHeight="1">
      <c r="A45" s="64"/>
      <c r="B45" s="64"/>
      <c r="C45" s="72" t="s">
        <v>149</v>
      </c>
      <c r="D45" s="73"/>
      <c r="E45" s="69" t="s">
        <v>57</v>
      </c>
      <c r="F45" s="2">
        <v>0</v>
      </c>
      <c r="G45" s="66">
        <f t="shared" si="8"/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67"/>
      <c r="R45" s="67"/>
      <c r="S45" s="74" t="s">
        <v>187</v>
      </c>
      <c r="T45" s="73"/>
      <c r="U45" s="69" t="s">
        <v>57</v>
      </c>
      <c r="V45" s="82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</row>
    <row r="46" spans="1:32" ht="13.5" customHeight="1">
      <c r="A46" s="64"/>
      <c r="B46" s="64"/>
      <c r="C46" s="72" t="s">
        <v>150</v>
      </c>
      <c r="D46" s="73"/>
      <c r="E46" s="69" t="s">
        <v>58</v>
      </c>
      <c r="F46" s="2">
        <v>14240</v>
      </c>
      <c r="G46" s="66">
        <f t="shared" si="8"/>
        <v>88776</v>
      </c>
      <c r="H46" s="1">
        <v>0</v>
      </c>
      <c r="I46" s="1">
        <v>0</v>
      </c>
      <c r="J46" s="1">
        <v>598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67"/>
      <c r="R46" s="67"/>
      <c r="S46" s="74" t="s">
        <v>188</v>
      </c>
      <c r="T46" s="73"/>
      <c r="U46" s="69" t="s">
        <v>58</v>
      </c>
      <c r="V46" s="1">
        <v>0</v>
      </c>
      <c r="W46" s="1">
        <v>1065</v>
      </c>
      <c r="X46" s="1">
        <v>0</v>
      </c>
      <c r="Y46" s="1">
        <v>1772</v>
      </c>
      <c r="Z46" s="1">
        <v>0</v>
      </c>
      <c r="AA46" s="1">
        <v>0</v>
      </c>
      <c r="AB46" s="1">
        <v>0</v>
      </c>
      <c r="AC46" s="1">
        <v>0</v>
      </c>
      <c r="AD46" s="1">
        <v>1005</v>
      </c>
      <c r="AE46" s="1">
        <v>1760</v>
      </c>
      <c r="AF46" s="1">
        <v>82576</v>
      </c>
    </row>
    <row r="47" spans="1:32" ht="13.5" customHeight="1">
      <c r="A47" s="64"/>
      <c r="B47" s="64"/>
      <c r="C47" s="72" t="s">
        <v>151</v>
      </c>
      <c r="D47" s="73"/>
      <c r="E47" s="69" t="s">
        <v>59</v>
      </c>
      <c r="F47" s="2">
        <v>0</v>
      </c>
      <c r="G47" s="66">
        <f t="shared" si="8"/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67"/>
      <c r="R47" s="67"/>
      <c r="S47" s="74" t="s">
        <v>189</v>
      </c>
      <c r="T47" s="73"/>
      <c r="U47" s="69" t="s">
        <v>59</v>
      </c>
      <c r="V47" s="82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</row>
    <row r="48" spans="1:32" ht="13.5" customHeight="1">
      <c r="A48" s="64"/>
      <c r="B48" s="64"/>
      <c r="C48" s="72" t="s">
        <v>152</v>
      </c>
      <c r="D48" s="73"/>
      <c r="E48" s="69" t="s">
        <v>60</v>
      </c>
      <c r="F48" s="1">
        <v>2537</v>
      </c>
      <c r="G48" s="66">
        <f t="shared" si="8"/>
        <v>169000</v>
      </c>
      <c r="H48" s="1">
        <v>0</v>
      </c>
      <c r="I48" s="1">
        <v>0</v>
      </c>
      <c r="J48" s="1">
        <v>10000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15000</v>
      </c>
      <c r="Q48" s="67"/>
      <c r="R48" s="67"/>
      <c r="S48" s="74" t="s">
        <v>190</v>
      </c>
      <c r="T48" s="73"/>
      <c r="U48" s="69" t="s">
        <v>60</v>
      </c>
      <c r="V48" s="1">
        <v>0</v>
      </c>
      <c r="W48" s="1">
        <v>0</v>
      </c>
      <c r="X48" s="1">
        <v>23300</v>
      </c>
      <c r="Y48" s="1">
        <v>35000</v>
      </c>
      <c r="Z48" s="1">
        <v>3000</v>
      </c>
      <c r="AA48" s="1">
        <v>18000</v>
      </c>
      <c r="AB48" s="1">
        <v>0</v>
      </c>
      <c r="AC48" s="1">
        <v>0</v>
      </c>
      <c r="AD48" s="1">
        <v>0</v>
      </c>
      <c r="AE48" s="1">
        <v>15000</v>
      </c>
      <c r="AF48" s="1">
        <v>49700</v>
      </c>
    </row>
    <row r="49" spans="1:32" ht="2.25" customHeight="1">
      <c r="A49" s="64"/>
      <c r="B49" s="64"/>
      <c r="C49" s="65"/>
      <c r="D49" s="65"/>
      <c r="E49" s="69"/>
      <c r="F49" s="4"/>
      <c r="G49" s="66">
        <f t="shared" si="8"/>
        <v>0</v>
      </c>
      <c r="H49" s="1"/>
      <c r="I49" s="1"/>
      <c r="J49" s="1"/>
      <c r="K49" s="1"/>
      <c r="L49" s="1"/>
      <c r="M49" s="1"/>
      <c r="N49" s="1"/>
      <c r="O49" s="1"/>
      <c r="P49" s="1"/>
      <c r="Q49" s="67"/>
      <c r="R49" s="67"/>
      <c r="S49" s="68"/>
      <c r="T49" s="65"/>
      <c r="U49" s="69"/>
      <c r="V49" s="106"/>
      <c r="W49" s="77"/>
      <c r="X49" s="77"/>
      <c r="Y49" s="77"/>
      <c r="Z49" s="77"/>
      <c r="AA49" s="77"/>
      <c r="AB49" s="77"/>
      <c r="AC49" s="77"/>
      <c r="AD49" s="77"/>
      <c r="AE49" s="77"/>
      <c r="AF49" s="77"/>
    </row>
    <row r="50" spans="1:32" ht="13.5" customHeight="1">
      <c r="A50" s="64"/>
      <c r="B50" s="64"/>
      <c r="C50" s="72" t="s">
        <v>153</v>
      </c>
      <c r="D50" s="73"/>
      <c r="E50" s="69" t="s">
        <v>61</v>
      </c>
      <c r="F50" s="2">
        <v>0</v>
      </c>
      <c r="G50" s="66">
        <f t="shared" si="8"/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67"/>
      <c r="R50" s="67"/>
      <c r="S50" s="74" t="s">
        <v>191</v>
      </c>
      <c r="T50" s="73"/>
      <c r="U50" s="69" t="s">
        <v>61</v>
      </c>
      <c r="V50" s="82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</row>
    <row r="51" spans="1:32" ht="13.5" customHeight="1">
      <c r="A51" s="64"/>
      <c r="B51" s="64"/>
      <c r="C51" s="72" t="s">
        <v>154</v>
      </c>
      <c r="D51" s="73"/>
      <c r="E51" s="69" t="s">
        <v>62</v>
      </c>
      <c r="F51" s="1">
        <v>0</v>
      </c>
      <c r="G51" s="66">
        <f t="shared" si="8"/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67"/>
      <c r="R51" s="67"/>
      <c r="S51" s="74" t="s">
        <v>192</v>
      </c>
      <c r="T51" s="73"/>
      <c r="U51" s="69" t="s">
        <v>62</v>
      </c>
      <c r="V51" s="82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</row>
    <row r="52" spans="1:32" ht="13.5" customHeight="1">
      <c r="A52" s="64"/>
      <c r="B52" s="64"/>
      <c r="C52" s="72" t="s">
        <v>155</v>
      </c>
      <c r="D52" s="73"/>
      <c r="E52" s="69" t="s">
        <v>63</v>
      </c>
      <c r="F52" s="1">
        <v>0</v>
      </c>
      <c r="G52" s="66">
        <f t="shared" si="8"/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67"/>
      <c r="R52" s="67"/>
      <c r="S52" s="74" t="s">
        <v>193</v>
      </c>
      <c r="T52" s="73"/>
      <c r="U52" s="69" t="s">
        <v>63</v>
      </c>
      <c r="V52" s="82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</row>
    <row r="53" spans="1:32" ht="13.5" customHeight="1">
      <c r="A53" s="64"/>
      <c r="B53" s="64"/>
      <c r="C53" s="72" t="s">
        <v>156</v>
      </c>
      <c r="D53" s="73"/>
      <c r="E53" s="69" t="s">
        <v>64</v>
      </c>
      <c r="F53" s="2">
        <v>10000</v>
      </c>
      <c r="G53" s="66">
        <f t="shared" si="8"/>
        <v>86000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67"/>
      <c r="R53" s="67"/>
      <c r="S53" s="74" t="s">
        <v>194</v>
      </c>
      <c r="T53" s="73"/>
      <c r="U53" s="69" t="s">
        <v>64</v>
      </c>
      <c r="V53" s="82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86000</v>
      </c>
    </row>
    <row r="54" spans="1:32" ht="2.25" customHeight="1">
      <c r="A54" s="64"/>
      <c r="B54" s="64"/>
      <c r="C54" s="65"/>
      <c r="D54" s="65"/>
      <c r="E54" s="69"/>
      <c r="F54" s="4"/>
      <c r="G54" s="66">
        <f t="shared" si="8"/>
        <v>0</v>
      </c>
      <c r="H54" s="1"/>
      <c r="I54" s="1"/>
      <c r="J54" s="1"/>
      <c r="K54" s="1"/>
      <c r="L54" s="1"/>
      <c r="M54" s="1"/>
      <c r="N54" s="1"/>
      <c r="O54" s="1"/>
      <c r="P54" s="1"/>
      <c r="Q54" s="67"/>
      <c r="R54" s="67"/>
      <c r="S54" s="68"/>
      <c r="T54" s="65"/>
      <c r="U54" s="69">
        <v>0</v>
      </c>
      <c r="V54" s="106"/>
      <c r="W54" s="77"/>
      <c r="X54" s="77"/>
      <c r="Y54" s="77"/>
      <c r="Z54" s="77"/>
      <c r="AA54" s="77"/>
      <c r="AB54" s="77"/>
      <c r="AC54" s="77"/>
      <c r="AD54" s="77"/>
      <c r="AE54" s="77"/>
      <c r="AF54" s="77"/>
    </row>
    <row r="55" spans="1:32" ht="13.5" customHeight="1">
      <c r="A55" s="64"/>
      <c r="B55" s="64"/>
      <c r="C55" s="72" t="s">
        <v>157</v>
      </c>
      <c r="D55" s="73"/>
      <c r="E55" s="69" t="s">
        <v>54</v>
      </c>
      <c r="F55" s="2">
        <v>0</v>
      </c>
      <c r="G55" s="66">
        <f t="shared" si="8"/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67"/>
      <c r="R55" s="67"/>
      <c r="S55" s="74" t="s">
        <v>195</v>
      </c>
      <c r="T55" s="73"/>
      <c r="U55" s="69" t="s">
        <v>54</v>
      </c>
      <c r="V55" s="82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</row>
    <row r="56" spans="1:32" ht="13.5" customHeight="1">
      <c r="A56" s="64"/>
      <c r="B56" s="64"/>
      <c r="C56" s="72" t="s">
        <v>158</v>
      </c>
      <c r="D56" s="73"/>
      <c r="E56" s="69" t="s">
        <v>59</v>
      </c>
      <c r="F56" s="2">
        <v>0</v>
      </c>
      <c r="G56" s="66">
        <f t="shared" si="8"/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67"/>
      <c r="R56" s="67"/>
      <c r="S56" s="74" t="s">
        <v>196</v>
      </c>
      <c r="T56" s="73"/>
      <c r="U56" s="69" t="s">
        <v>59</v>
      </c>
      <c r="V56" s="82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</row>
    <row r="57" spans="1:32" ht="13.5" customHeight="1">
      <c r="A57" s="64"/>
      <c r="B57" s="64"/>
      <c r="C57" s="73" t="s">
        <v>202</v>
      </c>
      <c r="D57" s="73"/>
      <c r="E57" s="69" t="s">
        <v>84</v>
      </c>
      <c r="F57" s="2">
        <v>15409</v>
      </c>
      <c r="G57" s="66">
        <f t="shared" si="8"/>
        <v>487278.4</v>
      </c>
      <c r="H57" s="1">
        <v>0</v>
      </c>
      <c r="I57" s="1">
        <v>0</v>
      </c>
      <c r="J57" s="1">
        <v>342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67"/>
      <c r="R57" s="67"/>
      <c r="S57" s="75" t="s">
        <v>164</v>
      </c>
      <c r="T57" s="73"/>
      <c r="U57" s="69" t="s">
        <v>84</v>
      </c>
      <c r="V57" s="1">
        <v>0</v>
      </c>
      <c r="W57" s="1">
        <v>1297</v>
      </c>
      <c r="X57" s="1">
        <v>2048</v>
      </c>
      <c r="Y57" s="1">
        <v>2035</v>
      </c>
      <c r="Z57" s="1">
        <v>1212</v>
      </c>
      <c r="AA57" s="1">
        <v>567</v>
      </c>
      <c r="AB57" s="1">
        <v>0</v>
      </c>
      <c r="AC57" s="1">
        <v>1932</v>
      </c>
      <c r="AD57" s="1">
        <v>0</v>
      </c>
      <c r="AE57" s="1">
        <v>173</v>
      </c>
      <c r="AF57" s="1">
        <v>477672.4</v>
      </c>
    </row>
    <row r="58" spans="1:32" ht="13.5" customHeight="1">
      <c r="A58" s="64"/>
      <c r="B58" s="64"/>
      <c r="C58" s="73" t="s">
        <v>203</v>
      </c>
      <c r="D58" s="73"/>
      <c r="E58" s="69" t="s">
        <v>85</v>
      </c>
      <c r="F58" s="2">
        <v>516</v>
      </c>
      <c r="G58" s="66">
        <f t="shared" si="8"/>
        <v>52000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67"/>
      <c r="R58" s="67"/>
      <c r="S58" s="75" t="s">
        <v>165</v>
      </c>
      <c r="T58" s="73"/>
      <c r="U58" s="69" t="s">
        <v>85</v>
      </c>
      <c r="V58" s="82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52000</v>
      </c>
    </row>
    <row r="59" spans="1:32" ht="2.25" customHeight="1">
      <c r="A59" s="88"/>
      <c r="B59" s="88"/>
      <c r="C59" s="89"/>
      <c r="D59" s="89"/>
      <c r="E59" s="89"/>
      <c r="F59" s="90"/>
      <c r="G59" s="91"/>
      <c r="H59" s="91"/>
      <c r="I59" s="88"/>
      <c r="J59" s="91"/>
      <c r="K59" s="91"/>
      <c r="L59" s="91"/>
      <c r="M59" s="91"/>
      <c r="N59" s="91"/>
      <c r="O59" s="91"/>
      <c r="P59" s="91"/>
      <c r="Q59" s="91"/>
      <c r="R59" s="91"/>
      <c r="S59" s="89"/>
      <c r="T59" s="89"/>
      <c r="U59" s="92"/>
      <c r="V59" s="88"/>
      <c r="W59" s="88"/>
      <c r="X59" s="91"/>
      <c r="Y59" s="91"/>
      <c r="Z59" s="88"/>
      <c r="AA59" s="88"/>
      <c r="AB59" s="88"/>
      <c r="AC59" s="88"/>
      <c r="AD59" s="88"/>
      <c r="AE59" s="88"/>
      <c r="AF59" s="88"/>
    </row>
    <row r="60" spans="1:19" s="94" customFormat="1" ht="10.5" customHeight="1">
      <c r="A60" s="93" t="s">
        <v>214</v>
      </c>
      <c r="I60" s="95"/>
      <c r="J60" s="95" t="s">
        <v>216</v>
      </c>
      <c r="K60" s="95"/>
      <c r="L60" s="95"/>
      <c r="M60" s="95"/>
      <c r="N60" s="95"/>
      <c r="O60" s="95"/>
      <c r="P60" s="95"/>
      <c r="Q60" s="95"/>
      <c r="R60" s="95"/>
      <c r="S60" s="95"/>
    </row>
    <row r="61" spans="1:19" s="94" customFormat="1" ht="10.5" customHeight="1">
      <c r="A61" s="116" t="s">
        <v>213</v>
      </c>
      <c r="B61" s="116"/>
      <c r="C61" s="116"/>
      <c r="D61" s="116"/>
      <c r="E61" s="117"/>
      <c r="I61" s="116" t="s">
        <v>215</v>
      </c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="96" customFormat="1" ht="15.75"/>
    <row r="63" spans="6:32" s="96" customFormat="1" ht="15.75">
      <c r="F63" s="97"/>
      <c r="G63" s="59"/>
      <c r="H63" s="97"/>
      <c r="I63" s="97"/>
      <c r="J63" s="97"/>
      <c r="K63" s="97"/>
      <c r="L63" s="97"/>
      <c r="M63" s="97"/>
      <c r="N63" s="97"/>
      <c r="O63" s="97"/>
      <c r="P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</row>
    <row r="64" spans="6:32" s="96" customFormat="1" ht="15.75"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</row>
    <row r="65" spans="6:32" s="96" customFormat="1" ht="15.75">
      <c r="F65" s="98"/>
      <c r="G65" s="99"/>
      <c r="H65" s="98"/>
      <c r="I65" s="98"/>
      <c r="J65" s="98"/>
      <c r="K65" s="98"/>
      <c r="L65" s="98"/>
      <c r="M65" s="98"/>
      <c r="N65" s="98"/>
      <c r="O65" s="98"/>
      <c r="P65" s="98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</row>
    <row r="66" spans="6:32" s="96" customFormat="1" ht="15.75">
      <c r="F66" s="97"/>
      <c r="G66" s="59"/>
      <c r="H66" s="97"/>
      <c r="I66" s="97"/>
      <c r="J66" s="97"/>
      <c r="K66" s="97"/>
      <c r="L66" s="97"/>
      <c r="M66" s="97"/>
      <c r="N66" s="97"/>
      <c r="O66" s="97"/>
      <c r="P66" s="97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</row>
    <row r="67" spans="5:32" ht="15.75">
      <c r="E67" s="96"/>
      <c r="F67" s="82"/>
      <c r="G67" s="99"/>
      <c r="H67" s="82"/>
      <c r="I67" s="82"/>
      <c r="J67" s="82"/>
      <c r="K67" s="82"/>
      <c r="L67" s="82"/>
      <c r="M67" s="82"/>
      <c r="N67" s="82"/>
      <c r="O67" s="82"/>
      <c r="P67" s="82"/>
      <c r="Q67" s="96"/>
      <c r="R67" s="96"/>
      <c r="S67" s="96"/>
      <c r="T67" s="96"/>
      <c r="U67" s="96"/>
      <c r="V67" s="82"/>
      <c r="W67" s="82"/>
      <c r="X67" s="82"/>
      <c r="Y67" s="82"/>
      <c r="Z67" s="82"/>
      <c r="AA67" s="82"/>
      <c r="AB67" s="82"/>
      <c r="AC67" s="82"/>
      <c r="AD67" s="82"/>
      <c r="AE67" s="1"/>
      <c r="AF67" s="1"/>
    </row>
    <row r="68" spans="5:32" ht="15.75">
      <c r="E68" s="96"/>
      <c r="F68" s="82"/>
      <c r="G68" s="99"/>
      <c r="H68" s="82"/>
      <c r="I68" s="82"/>
      <c r="J68" s="82"/>
      <c r="K68" s="82"/>
      <c r="L68" s="82"/>
      <c r="M68" s="82"/>
      <c r="N68" s="82"/>
      <c r="O68" s="82"/>
      <c r="P68" s="82"/>
      <c r="Q68" s="96"/>
      <c r="R68" s="96"/>
      <c r="S68" s="96"/>
      <c r="T68" s="96"/>
      <c r="U68" s="96"/>
      <c r="V68" s="82"/>
      <c r="W68" s="82"/>
      <c r="X68" s="82"/>
      <c r="Y68" s="82"/>
      <c r="Z68" s="82"/>
      <c r="AA68" s="82"/>
      <c r="AB68" s="82"/>
      <c r="AC68" s="82"/>
      <c r="AD68" s="82"/>
      <c r="AE68" s="1"/>
      <c r="AF68" s="1"/>
    </row>
    <row r="69" spans="5:32" ht="15.75">
      <c r="E69" s="96"/>
      <c r="F69" s="82"/>
      <c r="G69" s="99"/>
      <c r="H69" s="82"/>
      <c r="I69" s="82"/>
      <c r="J69" s="82"/>
      <c r="K69" s="82"/>
      <c r="L69" s="82"/>
      <c r="M69" s="82"/>
      <c r="N69" s="82"/>
      <c r="O69" s="82"/>
      <c r="P69" s="82"/>
      <c r="Q69" s="96"/>
      <c r="R69" s="96"/>
      <c r="S69" s="96"/>
      <c r="T69" s="96"/>
      <c r="U69" s="96"/>
      <c r="V69" s="82"/>
      <c r="W69" s="82"/>
      <c r="X69" s="82"/>
      <c r="Y69" s="82"/>
      <c r="Z69" s="82"/>
      <c r="AA69" s="82"/>
      <c r="AB69" s="82"/>
      <c r="AC69" s="82"/>
      <c r="AD69" s="82"/>
      <c r="AE69" s="1"/>
      <c r="AF69" s="1"/>
    </row>
    <row r="70" spans="5:32" ht="15.75">
      <c r="E70" s="96"/>
      <c r="F70" s="82"/>
      <c r="G70" s="99"/>
      <c r="H70" s="82"/>
      <c r="I70" s="82"/>
      <c r="J70" s="82"/>
      <c r="K70" s="82"/>
      <c r="L70" s="82"/>
      <c r="M70" s="82"/>
      <c r="N70" s="82"/>
      <c r="O70" s="82"/>
      <c r="P70" s="82"/>
      <c r="Q70" s="96"/>
      <c r="R70" s="96"/>
      <c r="S70" s="96"/>
      <c r="T70" s="96"/>
      <c r="U70" s="96"/>
      <c r="V70" s="82"/>
      <c r="W70" s="82"/>
      <c r="X70" s="82"/>
      <c r="Y70" s="82"/>
      <c r="Z70" s="82"/>
      <c r="AA70" s="82"/>
      <c r="AB70" s="82"/>
      <c r="AC70" s="82"/>
      <c r="AD70" s="82"/>
      <c r="AE70" s="1"/>
      <c r="AF70" s="1"/>
    </row>
    <row r="71" spans="5:32" ht="15.75">
      <c r="E71" s="96"/>
      <c r="F71" s="82"/>
      <c r="G71" s="99"/>
      <c r="H71" s="82"/>
      <c r="I71" s="82"/>
      <c r="J71" s="82"/>
      <c r="K71" s="82"/>
      <c r="L71" s="82"/>
      <c r="M71" s="82"/>
      <c r="N71" s="82"/>
      <c r="O71" s="82"/>
      <c r="P71" s="82"/>
      <c r="Q71" s="96"/>
      <c r="R71" s="96"/>
      <c r="S71" s="96"/>
      <c r="T71" s="96"/>
      <c r="U71" s="96"/>
      <c r="V71" s="82"/>
      <c r="W71" s="82"/>
      <c r="X71" s="82"/>
      <c r="Y71" s="82"/>
      <c r="Z71" s="82"/>
      <c r="AA71" s="82"/>
      <c r="AB71" s="82"/>
      <c r="AC71" s="82"/>
      <c r="AD71" s="82"/>
      <c r="AE71" s="1"/>
      <c r="AF71" s="1"/>
    </row>
    <row r="72" spans="5:32" ht="15.75">
      <c r="E72" s="96"/>
      <c r="F72" s="82"/>
      <c r="G72" s="99"/>
      <c r="H72" s="82"/>
      <c r="I72" s="82"/>
      <c r="J72" s="82"/>
      <c r="K72" s="82"/>
      <c r="L72" s="82"/>
      <c r="M72" s="82"/>
      <c r="N72" s="82"/>
      <c r="O72" s="82"/>
      <c r="P72" s="82"/>
      <c r="Q72" s="96"/>
      <c r="R72" s="96"/>
      <c r="S72" s="96"/>
      <c r="T72" s="96"/>
      <c r="U72" s="96"/>
      <c r="V72" s="82"/>
      <c r="W72" s="82"/>
      <c r="X72" s="82"/>
      <c r="Y72" s="82"/>
      <c r="Z72" s="82"/>
      <c r="AA72" s="82"/>
      <c r="AB72" s="82"/>
      <c r="AC72" s="82"/>
      <c r="AD72" s="82"/>
      <c r="AE72" s="1"/>
      <c r="AF72" s="1"/>
    </row>
    <row r="73" spans="5:32" ht="15.75">
      <c r="E73" s="96"/>
      <c r="F73" s="82"/>
      <c r="G73" s="99"/>
      <c r="H73" s="82"/>
      <c r="I73" s="82"/>
      <c r="J73" s="82"/>
      <c r="K73" s="82"/>
      <c r="L73" s="82"/>
      <c r="M73" s="82"/>
      <c r="N73" s="82"/>
      <c r="O73" s="82"/>
      <c r="P73" s="82"/>
      <c r="Q73" s="96"/>
      <c r="R73" s="96"/>
      <c r="S73" s="96"/>
      <c r="T73" s="96"/>
      <c r="U73" s="96"/>
      <c r="V73" s="82"/>
      <c r="W73" s="82"/>
      <c r="X73" s="82"/>
      <c r="Y73" s="82"/>
      <c r="Z73" s="82"/>
      <c r="AA73" s="82"/>
      <c r="AB73" s="82"/>
      <c r="AC73" s="82"/>
      <c r="AD73" s="82"/>
      <c r="AE73" s="1"/>
      <c r="AF73" s="1"/>
    </row>
    <row r="74" spans="5:32" ht="15.75">
      <c r="E74" s="96"/>
      <c r="F74" s="82"/>
      <c r="G74" s="99"/>
      <c r="H74" s="82"/>
      <c r="I74" s="82"/>
      <c r="J74" s="82"/>
      <c r="K74" s="82"/>
      <c r="L74" s="82"/>
      <c r="M74" s="82"/>
      <c r="N74" s="82"/>
      <c r="O74" s="82"/>
      <c r="P74" s="82"/>
      <c r="Q74" s="96"/>
      <c r="R74" s="96"/>
      <c r="S74" s="96"/>
      <c r="T74" s="96"/>
      <c r="U74" s="96"/>
      <c r="V74" s="82"/>
      <c r="W74" s="82"/>
      <c r="X74" s="82"/>
      <c r="Y74" s="82"/>
      <c r="Z74" s="82"/>
      <c r="AA74" s="82"/>
      <c r="AB74" s="82"/>
      <c r="AC74" s="82"/>
      <c r="AD74" s="82"/>
      <c r="AE74" s="1"/>
      <c r="AF74" s="1"/>
    </row>
    <row r="75" spans="5:32" ht="15.75">
      <c r="E75" s="96"/>
      <c r="F75" s="82"/>
      <c r="G75" s="99"/>
      <c r="H75" s="82"/>
      <c r="I75" s="82"/>
      <c r="J75" s="82"/>
      <c r="K75" s="82"/>
      <c r="L75" s="82"/>
      <c r="M75" s="82"/>
      <c r="N75" s="82"/>
      <c r="O75" s="82"/>
      <c r="P75" s="82"/>
      <c r="Q75" s="96"/>
      <c r="R75" s="96"/>
      <c r="S75" s="96"/>
      <c r="T75" s="96"/>
      <c r="U75" s="96"/>
      <c r="V75" s="101"/>
      <c r="W75" s="101"/>
      <c r="X75" s="101"/>
      <c r="Y75" s="101"/>
      <c r="Z75" s="101"/>
      <c r="AA75" s="101"/>
      <c r="AB75" s="101"/>
      <c r="AC75" s="101"/>
      <c r="AD75" s="82"/>
      <c r="AE75" s="102"/>
      <c r="AF75" s="102"/>
    </row>
    <row r="76" spans="5:32" ht="15.75">
      <c r="E76" s="96"/>
      <c r="F76" s="98"/>
      <c r="G76" s="99"/>
      <c r="H76" s="98"/>
      <c r="I76" s="98"/>
      <c r="J76" s="98"/>
      <c r="K76" s="98"/>
      <c r="L76" s="98"/>
      <c r="M76" s="98"/>
      <c r="N76" s="98"/>
      <c r="O76" s="98"/>
      <c r="P76" s="98"/>
      <c r="Q76" s="96"/>
      <c r="R76" s="96"/>
      <c r="S76" s="96"/>
      <c r="T76" s="96"/>
      <c r="U76" s="96"/>
      <c r="V76" s="97"/>
      <c r="W76" s="97"/>
      <c r="X76" s="97"/>
      <c r="Y76" s="97"/>
      <c r="Z76" s="97"/>
      <c r="AA76" s="59"/>
      <c r="AB76" s="59"/>
      <c r="AC76" s="97"/>
      <c r="AD76" s="97"/>
      <c r="AE76" s="100"/>
      <c r="AF76" s="100"/>
    </row>
    <row r="77" spans="5:32" ht="15.75">
      <c r="E77" s="96"/>
      <c r="F77" s="97"/>
      <c r="G77" s="59"/>
      <c r="H77" s="97"/>
      <c r="I77" s="97"/>
      <c r="J77" s="97"/>
      <c r="K77" s="97"/>
      <c r="L77" s="97"/>
      <c r="M77" s="97"/>
      <c r="N77" s="97"/>
      <c r="O77" s="97"/>
      <c r="P77" s="97"/>
      <c r="Q77" s="96"/>
      <c r="R77" s="96"/>
      <c r="S77" s="96"/>
      <c r="T77" s="96"/>
      <c r="U77" s="96"/>
      <c r="V77" s="82"/>
      <c r="W77" s="82"/>
      <c r="X77" s="82"/>
      <c r="Y77" s="82"/>
      <c r="Z77" s="82"/>
      <c r="AA77" s="82"/>
      <c r="AB77" s="82"/>
      <c r="AC77" s="82"/>
      <c r="AD77" s="82"/>
      <c r="AE77" s="1"/>
      <c r="AF77" s="1"/>
    </row>
    <row r="78" spans="5:32" ht="15.75">
      <c r="E78" s="96"/>
      <c r="F78" s="82"/>
      <c r="G78" s="99"/>
      <c r="H78" s="82"/>
      <c r="I78" s="82"/>
      <c r="J78" s="82"/>
      <c r="K78" s="82"/>
      <c r="L78" s="82"/>
      <c r="M78" s="82"/>
      <c r="N78" s="82"/>
      <c r="O78" s="82"/>
      <c r="P78" s="82"/>
      <c r="Q78" s="96"/>
      <c r="R78" s="96"/>
      <c r="S78" s="96"/>
      <c r="T78" s="96"/>
      <c r="U78" s="96"/>
      <c r="V78" s="82"/>
      <c r="W78" s="82"/>
      <c r="X78" s="82"/>
      <c r="Y78" s="82"/>
      <c r="Z78" s="82"/>
      <c r="AA78" s="82"/>
      <c r="AB78" s="82"/>
      <c r="AC78" s="82"/>
      <c r="AD78" s="82"/>
      <c r="AE78" s="1"/>
      <c r="AF78" s="1"/>
    </row>
    <row r="79" spans="5:32" ht="15.75">
      <c r="E79" s="96"/>
      <c r="F79" s="82"/>
      <c r="G79" s="99"/>
      <c r="H79" s="82"/>
      <c r="I79" s="82"/>
      <c r="J79" s="82"/>
      <c r="K79" s="82"/>
      <c r="L79" s="82"/>
      <c r="M79" s="82"/>
      <c r="N79" s="82"/>
      <c r="O79" s="82"/>
      <c r="P79" s="82"/>
      <c r="Q79" s="96"/>
      <c r="R79" s="96"/>
      <c r="S79" s="96"/>
      <c r="T79" s="96"/>
      <c r="U79" s="96"/>
      <c r="V79" s="82"/>
      <c r="W79" s="82"/>
      <c r="X79" s="82"/>
      <c r="Y79" s="82"/>
      <c r="Z79" s="82"/>
      <c r="AA79" s="82"/>
      <c r="AB79" s="82"/>
      <c r="AC79" s="82"/>
      <c r="AD79" s="82"/>
      <c r="AE79" s="1"/>
      <c r="AF79" s="1"/>
    </row>
    <row r="80" spans="5:32" ht="15.75">
      <c r="E80" s="96"/>
      <c r="F80" s="82"/>
      <c r="G80" s="99"/>
      <c r="H80" s="82"/>
      <c r="I80" s="82"/>
      <c r="J80" s="82"/>
      <c r="K80" s="82"/>
      <c r="L80" s="82"/>
      <c r="M80" s="82"/>
      <c r="N80" s="82"/>
      <c r="O80" s="82"/>
      <c r="P80" s="82"/>
      <c r="Q80" s="96"/>
      <c r="R80" s="96"/>
      <c r="S80" s="96"/>
      <c r="T80" s="96"/>
      <c r="U80" s="96"/>
      <c r="V80" s="82"/>
      <c r="W80" s="82"/>
      <c r="X80" s="82"/>
      <c r="Y80" s="82"/>
      <c r="Z80" s="82"/>
      <c r="AA80" s="82"/>
      <c r="AB80" s="82"/>
      <c r="AC80" s="82"/>
      <c r="AD80" s="82"/>
      <c r="AE80" s="1"/>
      <c r="AF80" s="1"/>
    </row>
    <row r="81" spans="5:32" ht="15.75">
      <c r="E81" s="96"/>
      <c r="F81" s="82"/>
      <c r="G81" s="99"/>
      <c r="H81" s="82"/>
      <c r="I81" s="82"/>
      <c r="J81" s="82"/>
      <c r="K81" s="82"/>
      <c r="L81" s="82"/>
      <c r="M81" s="82"/>
      <c r="N81" s="82"/>
      <c r="O81" s="82"/>
      <c r="P81" s="82"/>
      <c r="Q81" s="96"/>
      <c r="R81" s="96"/>
      <c r="S81" s="96"/>
      <c r="T81" s="96"/>
      <c r="U81" s="96"/>
      <c r="V81" s="82"/>
      <c r="W81" s="82"/>
      <c r="X81" s="82"/>
      <c r="Y81" s="82"/>
      <c r="Z81" s="82"/>
      <c r="AA81" s="82"/>
      <c r="AB81" s="82"/>
      <c r="AC81" s="82"/>
      <c r="AD81" s="82"/>
      <c r="AE81" s="1"/>
      <c r="AF81" s="1"/>
    </row>
    <row r="82" spans="5:32" ht="15.75">
      <c r="E82" s="96"/>
      <c r="F82" s="82"/>
      <c r="G82" s="99"/>
      <c r="H82" s="82"/>
      <c r="I82" s="82"/>
      <c r="J82" s="82"/>
      <c r="K82" s="82"/>
      <c r="L82" s="82"/>
      <c r="M82" s="82"/>
      <c r="N82" s="82"/>
      <c r="O82" s="82"/>
      <c r="P82" s="82"/>
      <c r="Q82" s="96"/>
      <c r="R82" s="96"/>
      <c r="S82" s="96"/>
      <c r="T82" s="96"/>
      <c r="U82" s="96"/>
      <c r="V82" s="101"/>
      <c r="W82" s="101"/>
      <c r="X82" s="101"/>
      <c r="Y82" s="101"/>
      <c r="Z82" s="101"/>
      <c r="AA82" s="101"/>
      <c r="AB82" s="101"/>
      <c r="AC82" s="101"/>
      <c r="AD82" s="101"/>
      <c r="AE82" s="102"/>
      <c r="AF82" s="102"/>
    </row>
    <row r="83" spans="5:32" ht="15.75">
      <c r="E83" s="96"/>
      <c r="F83" s="98"/>
      <c r="G83" s="99"/>
      <c r="H83" s="98"/>
      <c r="I83" s="98"/>
      <c r="J83" s="97"/>
      <c r="K83" s="98"/>
      <c r="L83" s="98"/>
      <c r="M83" s="98"/>
      <c r="N83" s="98"/>
      <c r="O83" s="98"/>
      <c r="P83" s="98"/>
      <c r="Q83" s="96"/>
      <c r="R83" s="96"/>
      <c r="S83" s="96"/>
      <c r="T83" s="96"/>
      <c r="U83" s="96"/>
      <c r="V83" s="97"/>
      <c r="W83" s="97"/>
      <c r="X83" s="97"/>
      <c r="Y83" s="97"/>
      <c r="Z83" s="97"/>
      <c r="AA83" s="97"/>
      <c r="AB83" s="97"/>
      <c r="AC83" s="97"/>
      <c r="AD83" s="97"/>
      <c r="AE83" s="100"/>
      <c r="AF83" s="100"/>
    </row>
    <row r="84" spans="5:32" ht="15.75">
      <c r="E84" s="96"/>
      <c r="F84" s="97"/>
      <c r="G84" s="59"/>
      <c r="H84" s="97"/>
      <c r="I84" s="97"/>
      <c r="J84" s="97"/>
      <c r="K84" s="97"/>
      <c r="L84" s="97"/>
      <c r="M84" s="97"/>
      <c r="N84" s="97"/>
      <c r="O84" s="97"/>
      <c r="P84" s="97"/>
      <c r="Q84" s="96"/>
      <c r="R84" s="96"/>
      <c r="S84" s="96"/>
      <c r="T84" s="96"/>
      <c r="U84" s="96"/>
      <c r="V84" s="82"/>
      <c r="W84" s="82"/>
      <c r="X84" s="82"/>
      <c r="Y84" s="82"/>
      <c r="Z84" s="82"/>
      <c r="AA84" s="82"/>
      <c r="AB84" s="82"/>
      <c r="AC84" s="82"/>
      <c r="AD84" s="82"/>
      <c r="AE84" s="1"/>
      <c r="AF84" s="1"/>
    </row>
    <row r="85" spans="5:32" ht="15.75">
      <c r="E85" s="96"/>
      <c r="F85" s="82"/>
      <c r="G85" s="103"/>
      <c r="H85" s="82"/>
      <c r="I85" s="82"/>
      <c r="J85" s="82"/>
      <c r="K85" s="82"/>
      <c r="L85" s="82"/>
      <c r="M85" s="82"/>
      <c r="N85" s="82"/>
      <c r="O85" s="82"/>
      <c r="P85" s="82"/>
      <c r="Q85" s="96"/>
      <c r="R85" s="96"/>
      <c r="S85" s="96"/>
      <c r="T85" s="96"/>
      <c r="U85" s="96"/>
      <c r="V85" s="82"/>
      <c r="W85" s="82"/>
      <c r="X85" s="82"/>
      <c r="Y85" s="82"/>
      <c r="Z85" s="82"/>
      <c r="AA85" s="82"/>
      <c r="AB85" s="82"/>
      <c r="AC85" s="82"/>
      <c r="AD85" s="82"/>
      <c r="AE85" s="1"/>
      <c r="AF85" s="1"/>
    </row>
    <row r="86" spans="5:32" ht="15.75">
      <c r="E86" s="96"/>
      <c r="F86" s="82"/>
      <c r="G86" s="103"/>
      <c r="H86" s="82"/>
      <c r="I86" s="82"/>
      <c r="J86" s="82"/>
      <c r="K86" s="82"/>
      <c r="L86" s="82"/>
      <c r="M86" s="82"/>
      <c r="N86" s="82"/>
      <c r="O86" s="82"/>
      <c r="P86" s="82"/>
      <c r="Q86" s="96"/>
      <c r="R86" s="96"/>
      <c r="S86" s="96"/>
      <c r="T86" s="96"/>
      <c r="U86" s="96"/>
      <c r="V86" s="82"/>
      <c r="W86" s="82"/>
      <c r="X86" s="82"/>
      <c r="Y86" s="82"/>
      <c r="Z86" s="82"/>
      <c r="AA86" s="82"/>
      <c r="AB86" s="82"/>
      <c r="AC86" s="82"/>
      <c r="AD86" s="82"/>
      <c r="AE86" s="1"/>
      <c r="AF86" s="1"/>
    </row>
    <row r="87" spans="5:32" ht="15.75">
      <c r="E87" s="96"/>
      <c r="F87" s="82"/>
      <c r="G87" s="103"/>
      <c r="H87" s="82"/>
      <c r="I87" s="82"/>
      <c r="J87" s="82"/>
      <c r="K87" s="82"/>
      <c r="L87" s="82"/>
      <c r="M87" s="82"/>
      <c r="N87" s="82"/>
      <c r="O87" s="82"/>
      <c r="P87" s="82"/>
      <c r="Q87" s="96"/>
      <c r="R87" s="96"/>
      <c r="S87" s="96"/>
      <c r="T87" s="96"/>
      <c r="U87" s="96"/>
      <c r="V87" s="82"/>
      <c r="W87" s="82"/>
      <c r="X87" s="82"/>
      <c r="Y87" s="82"/>
      <c r="Z87" s="82"/>
      <c r="AA87" s="82"/>
      <c r="AB87" s="82"/>
      <c r="AC87" s="82"/>
      <c r="AD87" s="82"/>
      <c r="AE87" s="1"/>
      <c r="AF87" s="1"/>
    </row>
    <row r="88" spans="5:32" ht="15.75">
      <c r="E88" s="96"/>
      <c r="F88" s="82"/>
      <c r="G88" s="103"/>
      <c r="H88" s="82"/>
      <c r="I88" s="82"/>
      <c r="J88" s="82"/>
      <c r="K88" s="82"/>
      <c r="L88" s="82"/>
      <c r="M88" s="82"/>
      <c r="N88" s="82"/>
      <c r="O88" s="82"/>
      <c r="P88" s="82"/>
      <c r="Q88" s="96"/>
      <c r="R88" s="96"/>
      <c r="S88" s="96"/>
      <c r="T88" s="96"/>
      <c r="U88" s="96"/>
      <c r="V88" s="82"/>
      <c r="W88" s="82"/>
      <c r="X88" s="82"/>
      <c r="Y88" s="82"/>
      <c r="Z88" s="82"/>
      <c r="AA88" s="82"/>
      <c r="AB88" s="82"/>
      <c r="AC88" s="82"/>
      <c r="AD88" s="82"/>
      <c r="AE88" s="1"/>
      <c r="AF88" s="1"/>
    </row>
    <row r="89" spans="5:32" ht="15.75">
      <c r="E89" s="96"/>
      <c r="F89" s="82"/>
      <c r="G89" s="103"/>
      <c r="H89" s="82"/>
      <c r="I89" s="82"/>
      <c r="J89" s="82"/>
      <c r="K89" s="82"/>
      <c r="L89" s="82"/>
      <c r="M89" s="82"/>
      <c r="N89" s="82"/>
      <c r="O89" s="82"/>
      <c r="P89" s="82"/>
      <c r="Q89" s="96"/>
      <c r="R89" s="96"/>
      <c r="S89" s="96"/>
      <c r="T89" s="96"/>
      <c r="U89" s="96"/>
      <c r="V89" s="82"/>
      <c r="W89" s="82"/>
      <c r="X89" s="82"/>
      <c r="Y89" s="82"/>
      <c r="Z89" s="82"/>
      <c r="AA89" s="82"/>
      <c r="AB89" s="82"/>
      <c r="AC89" s="82"/>
      <c r="AD89" s="82"/>
      <c r="AE89" s="1"/>
      <c r="AF89" s="1"/>
    </row>
    <row r="90" spans="5:32" ht="15.75">
      <c r="E90" s="96"/>
      <c r="F90" s="82"/>
      <c r="G90" s="103"/>
      <c r="H90" s="82"/>
      <c r="I90" s="82"/>
      <c r="J90" s="82"/>
      <c r="K90" s="82"/>
      <c r="L90" s="82"/>
      <c r="M90" s="82"/>
      <c r="N90" s="82"/>
      <c r="O90" s="82"/>
      <c r="P90" s="82"/>
      <c r="Q90" s="96"/>
      <c r="R90" s="96"/>
      <c r="S90" s="96"/>
      <c r="T90" s="96"/>
      <c r="U90" s="96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83"/>
    </row>
    <row r="91" spans="5:32" ht="15.75">
      <c r="E91" s="96"/>
      <c r="F91" s="59"/>
      <c r="G91" s="105"/>
      <c r="H91" s="104"/>
      <c r="I91" s="104"/>
      <c r="J91" s="104"/>
      <c r="K91" s="104"/>
      <c r="L91" s="104"/>
      <c r="M91" s="104"/>
      <c r="N91" s="104"/>
      <c r="O91" s="104"/>
      <c r="P91" s="104"/>
      <c r="Q91" s="96"/>
      <c r="R91" s="96"/>
      <c r="S91" s="96"/>
      <c r="T91" s="96"/>
      <c r="U91" s="96"/>
      <c r="V91" s="82"/>
      <c r="W91" s="82"/>
      <c r="X91" s="82"/>
      <c r="Y91" s="82"/>
      <c r="Z91" s="82"/>
      <c r="AA91" s="82"/>
      <c r="AB91" s="82"/>
      <c r="AC91" s="82"/>
      <c r="AD91" s="82"/>
      <c r="AE91" s="1"/>
      <c r="AF91" s="1"/>
    </row>
    <row r="92" spans="5:32" ht="15.75">
      <c r="E92" s="96"/>
      <c r="F92" s="82"/>
      <c r="G92" s="103"/>
      <c r="H92" s="82"/>
      <c r="I92" s="82"/>
      <c r="J92" s="82"/>
      <c r="K92" s="82"/>
      <c r="L92" s="82"/>
      <c r="M92" s="82"/>
      <c r="N92" s="82"/>
      <c r="O92" s="82"/>
      <c r="P92" s="82"/>
      <c r="Q92" s="96"/>
      <c r="R92" s="96"/>
      <c r="S92" s="96"/>
      <c r="T92" s="96"/>
      <c r="U92" s="96"/>
      <c r="V92" s="82"/>
      <c r="W92" s="82"/>
      <c r="X92" s="82"/>
      <c r="Y92" s="82"/>
      <c r="Z92" s="82"/>
      <c r="AA92" s="82"/>
      <c r="AB92" s="82"/>
      <c r="AC92" s="82"/>
      <c r="AD92" s="82"/>
      <c r="AE92" s="1"/>
      <c r="AF92" s="1"/>
    </row>
    <row r="93" spans="5:32" ht="15.75">
      <c r="E93" s="96"/>
      <c r="F93" s="82"/>
      <c r="G93" s="103"/>
      <c r="H93" s="82"/>
      <c r="I93" s="82"/>
      <c r="J93" s="82"/>
      <c r="K93" s="82"/>
      <c r="L93" s="82"/>
      <c r="M93" s="82"/>
      <c r="N93" s="82"/>
      <c r="O93" s="82"/>
      <c r="P93" s="82"/>
      <c r="Q93" s="96"/>
      <c r="R93" s="96"/>
      <c r="S93" s="96"/>
      <c r="T93" s="96"/>
      <c r="U93" s="96"/>
      <c r="V93" s="82"/>
      <c r="W93" s="82"/>
      <c r="X93" s="82"/>
      <c r="Y93" s="82"/>
      <c r="Z93" s="82"/>
      <c r="AA93" s="82"/>
      <c r="AB93" s="82"/>
      <c r="AC93" s="82"/>
      <c r="AD93" s="82"/>
      <c r="AE93" s="1"/>
      <c r="AF93" s="1"/>
    </row>
    <row r="94" spans="5:32" ht="15.75">
      <c r="E94" s="96"/>
      <c r="F94" s="82"/>
      <c r="G94" s="103"/>
      <c r="H94" s="82"/>
      <c r="I94" s="82"/>
      <c r="J94" s="82"/>
      <c r="K94" s="82"/>
      <c r="L94" s="82"/>
      <c r="M94" s="82"/>
      <c r="N94" s="82"/>
      <c r="O94" s="82"/>
      <c r="P94" s="82"/>
      <c r="Q94" s="96"/>
      <c r="R94" s="96"/>
      <c r="S94" s="96"/>
      <c r="T94" s="96"/>
      <c r="U94" s="96"/>
      <c r="V94" s="82"/>
      <c r="W94" s="82"/>
      <c r="X94" s="82"/>
      <c r="Y94" s="82"/>
      <c r="Z94" s="82"/>
      <c r="AA94" s="82"/>
      <c r="AB94" s="82"/>
      <c r="AC94" s="82"/>
      <c r="AD94" s="82"/>
      <c r="AE94" s="1"/>
      <c r="AF94" s="1"/>
    </row>
    <row r="95" spans="5:32" ht="15.75">
      <c r="E95" s="96"/>
      <c r="F95" s="82"/>
      <c r="G95" s="103"/>
      <c r="H95" s="82"/>
      <c r="I95" s="82"/>
      <c r="J95" s="82"/>
      <c r="K95" s="82"/>
      <c r="L95" s="82"/>
      <c r="M95" s="82"/>
      <c r="N95" s="82"/>
      <c r="O95" s="82"/>
      <c r="P95" s="82"/>
      <c r="Q95" s="96"/>
      <c r="R95" s="96"/>
      <c r="S95" s="96"/>
      <c r="T95" s="96"/>
      <c r="U95" s="96"/>
      <c r="V95" s="106"/>
      <c r="W95" s="106"/>
      <c r="X95" s="106"/>
      <c r="Y95" s="106"/>
      <c r="Z95" s="106"/>
      <c r="AA95" s="106"/>
      <c r="AB95" s="106"/>
      <c r="AC95" s="106"/>
      <c r="AD95" s="106"/>
      <c r="AE95" s="77"/>
      <c r="AF95" s="77"/>
    </row>
    <row r="96" spans="5:32" ht="15.75">
      <c r="E96" s="96"/>
      <c r="F96" s="99"/>
      <c r="G96" s="103"/>
      <c r="H96" s="82"/>
      <c r="I96" s="82"/>
      <c r="J96" s="82"/>
      <c r="K96" s="82"/>
      <c r="L96" s="82"/>
      <c r="M96" s="82"/>
      <c r="N96" s="82"/>
      <c r="O96" s="82"/>
      <c r="P96" s="82"/>
      <c r="Q96" s="96"/>
      <c r="R96" s="96"/>
      <c r="S96" s="96"/>
      <c r="T96" s="96"/>
      <c r="U96" s="96"/>
      <c r="V96" s="82"/>
      <c r="W96" s="82"/>
      <c r="X96" s="82"/>
      <c r="Y96" s="82"/>
      <c r="Z96" s="82"/>
      <c r="AA96" s="82"/>
      <c r="AB96" s="82"/>
      <c r="AC96" s="82"/>
      <c r="AD96" s="82"/>
      <c r="AE96" s="1"/>
      <c r="AF96" s="1"/>
    </row>
    <row r="97" spans="5:32" ht="15.75">
      <c r="E97" s="96"/>
      <c r="F97" s="82"/>
      <c r="G97" s="103"/>
      <c r="H97" s="82"/>
      <c r="I97" s="82"/>
      <c r="J97" s="82"/>
      <c r="K97" s="82"/>
      <c r="L97" s="82"/>
      <c r="M97" s="82"/>
      <c r="N97" s="82"/>
      <c r="O97" s="82"/>
      <c r="P97" s="82"/>
      <c r="Q97" s="96"/>
      <c r="R97" s="96"/>
      <c r="S97" s="96"/>
      <c r="T97" s="96"/>
      <c r="U97" s="96"/>
      <c r="V97" s="82"/>
      <c r="W97" s="82"/>
      <c r="X97" s="82"/>
      <c r="Y97" s="82"/>
      <c r="Z97" s="82"/>
      <c r="AA97" s="82"/>
      <c r="AB97" s="82"/>
      <c r="AC97" s="82"/>
      <c r="AD97" s="82"/>
      <c r="AE97" s="1"/>
      <c r="AF97" s="1"/>
    </row>
    <row r="98" spans="5:32" ht="15.75">
      <c r="E98" s="96"/>
      <c r="F98" s="82"/>
      <c r="G98" s="103"/>
      <c r="H98" s="82"/>
      <c r="I98" s="82"/>
      <c r="J98" s="82"/>
      <c r="K98" s="82"/>
      <c r="L98" s="82"/>
      <c r="M98" s="82"/>
      <c r="N98" s="82"/>
      <c r="O98" s="82"/>
      <c r="P98" s="82"/>
      <c r="Q98" s="96"/>
      <c r="R98" s="96"/>
      <c r="S98" s="96"/>
      <c r="T98" s="96"/>
      <c r="U98" s="96"/>
      <c r="V98" s="82"/>
      <c r="W98" s="82"/>
      <c r="X98" s="82"/>
      <c r="Y98" s="82"/>
      <c r="Z98" s="82"/>
      <c r="AA98" s="82"/>
      <c r="AB98" s="82"/>
      <c r="AC98" s="82"/>
      <c r="AD98" s="82"/>
      <c r="AE98" s="1"/>
      <c r="AF98" s="1"/>
    </row>
    <row r="99" spans="5:32" ht="15.75">
      <c r="E99" s="96"/>
      <c r="F99" s="82"/>
      <c r="G99" s="103"/>
      <c r="H99" s="82"/>
      <c r="I99" s="82"/>
      <c r="J99" s="82"/>
      <c r="K99" s="82"/>
      <c r="L99" s="82"/>
      <c r="M99" s="82"/>
      <c r="N99" s="82"/>
      <c r="O99" s="82"/>
      <c r="P99" s="82"/>
      <c r="Q99" s="96"/>
      <c r="R99" s="96"/>
      <c r="S99" s="96"/>
      <c r="T99" s="96"/>
      <c r="U99" s="96"/>
      <c r="V99" s="82"/>
      <c r="W99" s="82"/>
      <c r="X99" s="82"/>
      <c r="Y99" s="82"/>
      <c r="Z99" s="82"/>
      <c r="AA99" s="82"/>
      <c r="AB99" s="82"/>
      <c r="AC99" s="82"/>
      <c r="AD99" s="82"/>
      <c r="AE99" s="1"/>
      <c r="AF99" s="1"/>
    </row>
    <row r="100" spans="5:32" ht="15.75">
      <c r="E100" s="96"/>
      <c r="F100" s="82"/>
      <c r="G100" s="103"/>
      <c r="H100" s="82"/>
      <c r="I100" s="82"/>
      <c r="J100" s="82"/>
      <c r="K100" s="82"/>
      <c r="L100" s="82"/>
      <c r="M100" s="82"/>
      <c r="N100" s="82"/>
      <c r="O100" s="82"/>
      <c r="P100" s="82"/>
      <c r="Q100" s="96"/>
      <c r="R100" s="96"/>
      <c r="S100" s="96"/>
      <c r="T100" s="96"/>
      <c r="U100" s="9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77"/>
      <c r="AF100" s="77"/>
    </row>
    <row r="101" spans="5:32" ht="15.75">
      <c r="E101" s="96"/>
      <c r="F101" s="99"/>
      <c r="G101" s="103"/>
      <c r="H101" s="82"/>
      <c r="I101" s="82"/>
      <c r="J101" s="82"/>
      <c r="K101" s="82"/>
      <c r="L101" s="82"/>
      <c r="M101" s="82"/>
      <c r="N101" s="82"/>
      <c r="O101" s="82"/>
      <c r="P101" s="82"/>
      <c r="Q101" s="96"/>
      <c r="R101" s="96"/>
      <c r="S101" s="96"/>
      <c r="T101" s="96"/>
      <c r="U101" s="96"/>
      <c r="V101" s="82"/>
      <c r="W101" s="82"/>
      <c r="X101" s="82"/>
      <c r="Y101" s="82"/>
      <c r="Z101" s="82"/>
      <c r="AA101" s="82"/>
      <c r="AB101" s="82"/>
      <c r="AC101" s="82"/>
      <c r="AD101" s="82"/>
      <c r="AE101" s="1"/>
      <c r="AF101" s="1"/>
    </row>
    <row r="102" spans="5:32" ht="15.75">
      <c r="E102" s="96"/>
      <c r="F102" s="82"/>
      <c r="G102" s="103"/>
      <c r="H102" s="82"/>
      <c r="I102" s="82"/>
      <c r="J102" s="82"/>
      <c r="K102" s="82"/>
      <c r="L102" s="82"/>
      <c r="M102" s="82"/>
      <c r="N102" s="82"/>
      <c r="O102" s="82"/>
      <c r="P102" s="82"/>
      <c r="Q102" s="96"/>
      <c r="R102" s="96"/>
      <c r="S102" s="96"/>
      <c r="T102" s="96"/>
      <c r="U102" s="96"/>
      <c r="V102" s="82"/>
      <c r="W102" s="82"/>
      <c r="X102" s="82"/>
      <c r="Y102" s="82"/>
      <c r="Z102" s="82"/>
      <c r="AA102" s="82"/>
      <c r="AB102" s="82"/>
      <c r="AC102" s="82"/>
      <c r="AD102" s="82"/>
      <c r="AE102" s="1"/>
      <c r="AF102" s="1"/>
    </row>
    <row r="103" spans="5:32" ht="15.75">
      <c r="E103" s="96"/>
      <c r="F103" s="82"/>
      <c r="G103" s="103"/>
      <c r="H103" s="82"/>
      <c r="I103" s="82"/>
      <c r="J103" s="82"/>
      <c r="K103" s="82"/>
      <c r="L103" s="82"/>
      <c r="M103" s="82"/>
      <c r="N103" s="82"/>
      <c r="O103" s="82"/>
      <c r="P103" s="82"/>
      <c r="Q103" s="96"/>
      <c r="R103" s="96"/>
      <c r="S103" s="96"/>
      <c r="T103" s="96"/>
      <c r="U103" s="96"/>
      <c r="V103" s="82"/>
      <c r="W103" s="82"/>
      <c r="X103" s="82"/>
      <c r="Y103" s="82"/>
      <c r="Z103" s="82"/>
      <c r="AA103" s="82"/>
      <c r="AB103" s="82"/>
      <c r="AC103" s="82"/>
      <c r="AD103" s="82"/>
      <c r="AE103" s="1"/>
      <c r="AF103" s="1"/>
    </row>
    <row r="104" spans="5:32" ht="15.75">
      <c r="E104" s="96"/>
      <c r="F104" s="82"/>
      <c r="G104" s="103"/>
      <c r="H104" s="82"/>
      <c r="I104" s="82"/>
      <c r="J104" s="82"/>
      <c r="K104" s="82"/>
      <c r="L104" s="82"/>
      <c r="M104" s="82"/>
      <c r="N104" s="82"/>
      <c r="O104" s="82"/>
      <c r="P104" s="82"/>
      <c r="Q104" s="96"/>
      <c r="R104" s="96"/>
      <c r="S104" s="96"/>
      <c r="T104" s="96"/>
      <c r="U104" s="96"/>
      <c r="V104" s="82"/>
      <c r="W104" s="82"/>
      <c r="X104" s="82"/>
      <c r="Y104" s="82"/>
      <c r="Z104" s="82"/>
      <c r="AA104" s="82"/>
      <c r="AB104" s="82"/>
      <c r="AC104" s="82"/>
      <c r="AD104" s="82"/>
      <c r="AE104" s="1"/>
      <c r="AF104" s="1"/>
    </row>
    <row r="105" spans="5:32" ht="15.75">
      <c r="E105" s="96"/>
      <c r="F105" s="82"/>
      <c r="G105" s="103"/>
      <c r="H105" s="82"/>
      <c r="I105" s="82"/>
      <c r="J105" s="82"/>
      <c r="K105" s="82"/>
      <c r="L105" s="82"/>
      <c r="M105" s="82"/>
      <c r="N105" s="82"/>
      <c r="O105" s="82"/>
      <c r="P105" s="82"/>
      <c r="Q105" s="96"/>
      <c r="R105" s="96"/>
      <c r="S105" s="96"/>
      <c r="T105" s="96"/>
      <c r="U105" s="9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77"/>
      <c r="AF105" s="77"/>
    </row>
    <row r="106" spans="5:32" ht="15.75">
      <c r="E106" s="96"/>
      <c r="F106" s="99"/>
      <c r="G106" s="103"/>
      <c r="H106" s="82"/>
      <c r="I106" s="82"/>
      <c r="J106" s="82"/>
      <c r="K106" s="82"/>
      <c r="L106" s="82"/>
      <c r="M106" s="82"/>
      <c r="N106" s="82"/>
      <c r="O106" s="82"/>
      <c r="P106" s="82"/>
      <c r="Q106" s="96"/>
      <c r="R106" s="96"/>
      <c r="S106" s="96"/>
      <c r="T106" s="96"/>
      <c r="U106" s="96"/>
      <c r="V106" s="82"/>
      <c r="W106" s="82"/>
      <c r="X106" s="82"/>
      <c r="Y106" s="82"/>
      <c r="Z106" s="82"/>
      <c r="AA106" s="82"/>
      <c r="AB106" s="82"/>
      <c r="AC106" s="82"/>
      <c r="AD106" s="82"/>
      <c r="AE106" s="1"/>
      <c r="AF106" s="1"/>
    </row>
    <row r="107" spans="5:32" ht="15.75">
      <c r="E107" s="96"/>
      <c r="F107" s="82"/>
      <c r="G107" s="103"/>
      <c r="H107" s="82"/>
      <c r="I107" s="82"/>
      <c r="J107" s="82"/>
      <c r="K107" s="82"/>
      <c r="L107" s="82"/>
      <c r="M107" s="82"/>
      <c r="N107" s="82"/>
      <c r="O107" s="82"/>
      <c r="P107" s="82"/>
      <c r="Q107" s="96"/>
      <c r="R107" s="96"/>
      <c r="S107" s="96"/>
      <c r="T107" s="96"/>
      <c r="U107" s="96"/>
      <c r="V107" s="82"/>
      <c r="W107" s="82"/>
      <c r="X107" s="82"/>
      <c r="Y107" s="82"/>
      <c r="Z107" s="82"/>
      <c r="AA107" s="82"/>
      <c r="AB107" s="82"/>
      <c r="AC107" s="82"/>
      <c r="AD107" s="82"/>
      <c r="AE107" s="1"/>
      <c r="AF107" s="1"/>
    </row>
    <row r="108" spans="5:32" ht="15.75">
      <c r="E108" s="96"/>
      <c r="F108" s="82"/>
      <c r="G108" s="99"/>
      <c r="H108" s="82"/>
      <c r="I108" s="82"/>
      <c r="J108" s="82"/>
      <c r="K108" s="82"/>
      <c r="L108" s="82"/>
      <c r="M108" s="82"/>
      <c r="N108" s="82"/>
      <c r="O108" s="82"/>
      <c r="P108" s="82"/>
      <c r="Q108" s="96"/>
      <c r="R108" s="96"/>
      <c r="S108" s="96"/>
      <c r="T108" s="96"/>
      <c r="U108" s="96"/>
      <c r="V108" s="82"/>
      <c r="W108" s="82"/>
      <c r="X108" s="82"/>
      <c r="Y108" s="82"/>
      <c r="Z108" s="82"/>
      <c r="AA108" s="82"/>
      <c r="AB108" s="82"/>
      <c r="AC108" s="82"/>
      <c r="AD108" s="82"/>
      <c r="AE108" s="1"/>
      <c r="AF108" s="1"/>
    </row>
    <row r="109" spans="5:32" ht="15.75">
      <c r="E109" s="96"/>
      <c r="F109" s="82"/>
      <c r="G109" s="99"/>
      <c r="H109" s="82"/>
      <c r="I109" s="82"/>
      <c r="J109" s="82"/>
      <c r="K109" s="82"/>
      <c r="L109" s="82"/>
      <c r="M109" s="82"/>
      <c r="N109" s="82"/>
      <c r="O109" s="82"/>
      <c r="P109" s="82"/>
      <c r="Q109" s="96"/>
      <c r="R109" s="96"/>
      <c r="S109" s="96"/>
      <c r="T109" s="96"/>
      <c r="U109" s="96"/>
      <c r="V109" s="82"/>
      <c r="W109" s="82"/>
      <c r="X109" s="82"/>
      <c r="Y109" s="82"/>
      <c r="Z109" s="82"/>
      <c r="AA109" s="82"/>
      <c r="AB109" s="82"/>
      <c r="AC109" s="82"/>
      <c r="AD109" s="82"/>
      <c r="AE109" s="1"/>
      <c r="AF109" s="1"/>
    </row>
    <row r="110" spans="5:30" ht="15.75">
      <c r="E110" s="96"/>
      <c r="F110" s="82"/>
      <c r="G110" s="99"/>
      <c r="H110" s="82"/>
      <c r="I110" s="82"/>
      <c r="J110" s="82"/>
      <c r="K110" s="82"/>
      <c r="L110" s="82"/>
      <c r="M110" s="82"/>
      <c r="N110" s="82"/>
      <c r="O110" s="82"/>
      <c r="P110" s="82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</row>
    <row r="111" spans="5:30" ht="15.75"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</row>
    <row r="112" spans="5:30" ht="15.75"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</row>
    <row r="113" spans="5:32" ht="15.75">
      <c r="E113" s="96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96"/>
      <c r="S113" s="96"/>
      <c r="T113" s="96"/>
      <c r="U113" s="96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8"/>
      <c r="AF113" s="108"/>
    </row>
    <row r="114" spans="5:32" ht="15.75">
      <c r="E114" s="96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96"/>
      <c r="S114" s="96"/>
      <c r="T114" s="96"/>
      <c r="U114" s="96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8"/>
      <c r="AF114" s="108"/>
    </row>
    <row r="115" spans="5:32" ht="15.75">
      <c r="E115" s="96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96"/>
      <c r="S115" s="96"/>
      <c r="T115" s="96"/>
      <c r="U115" s="96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8"/>
      <c r="AF115" s="108"/>
    </row>
    <row r="116" spans="5:32" ht="15.75">
      <c r="E116" s="96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96"/>
      <c r="S116" s="96"/>
      <c r="T116" s="96"/>
      <c r="U116" s="96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8"/>
      <c r="AF116" s="108"/>
    </row>
    <row r="117" spans="5:32" ht="15.75">
      <c r="E117" s="96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96"/>
      <c r="S117" s="96"/>
      <c r="T117" s="96"/>
      <c r="U117" s="96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8"/>
      <c r="AF117" s="108"/>
    </row>
    <row r="118" spans="5:32" ht="15.75">
      <c r="E118" s="96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96"/>
      <c r="S118" s="96"/>
      <c r="T118" s="96"/>
      <c r="U118" s="96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8"/>
      <c r="AF118" s="108"/>
    </row>
    <row r="119" spans="5:32" ht="15.75">
      <c r="E119" s="96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96"/>
      <c r="S119" s="96"/>
      <c r="T119" s="96"/>
      <c r="U119" s="96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8"/>
      <c r="AF119" s="108"/>
    </row>
    <row r="120" spans="5:32" ht="15.75">
      <c r="E120" s="96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96"/>
      <c r="S120" s="96"/>
      <c r="T120" s="96"/>
      <c r="U120" s="96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8"/>
      <c r="AF120" s="108"/>
    </row>
    <row r="121" spans="5:32" ht="15.75">
      <c r="E121" s="96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96"/>
      <c r="S121" s="96"/>
      <c r="T121" s="96"/>
      <c r="U121" s="96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8"/>
      <c r="AF121" s="108"/>
    </row>
    <row r="122" spans="5:32" ht="15.75">
      <c r="E122" s="96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96"/>
      <c r="S122" s="96"/>
      <c r="T122" s="96"/>
      <c r="U122" s="96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8"/>
      <c r="AF122" s="108"/>
    </row>
    <row r="123" spans="5:32" ht="15.75">
      <c r="E123" s="96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96"/>
      <c r="S123" s="96"/>
      <c r="T123" s="96"/>
      <c r="U123" s="96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8"/>
      <c r="AF123" s="108"/>
    </row>
    <row r="124" spans="5:32" ht="15.75">
      <c r="E124" s="96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96"/>
      <c r="S124" s="96"/>
      <c r="T124" s="96"/>
      <c r="U124" s="96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8"/>
      <c r="AF124" s="108"/>
    </row>
    <row r="125" spans="5:32" ht="15.75">
      <c r="E125" s="96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96"/>
      <c r="S125" s="96"/>
      <c r="T125" s="96"/>
      <c r="U125" s="96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8"/>
      <c r="AF125" s="108"/>
    </row>
    <row r="126" spans="5:32" ht="15.75">
      <c r="E126" s="96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96"/>
      <c r="S126" s="96"/>
      <c r="T126" s="96"/>
      <c r="U126" s="96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8"/>
      <c r="AF126" s="108"/>
    </row>
    <row r="127" spans="5:32" ht="15.75">
      <c r="E127" s="96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96"/>
      <c r="S127" s="96"/>
      <c r="T127" s="96"/>
      <c r="U127" s="96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8"/>
      <c r="AF127" s="108"/>
    </row>
    <row r="128" spans="5:32" ht="15.75">
      <c r="E128" s="96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96"/>
      <c r="S128" s="96"/>
      <c r="T128" s="96"/>
      <c r="U128" s="96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8"/>
      <c r="AF128" s="108"/>
    </row>
    <row r="129" spans="5:32" ht="15.75">
      <c r="E129" s="96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96"/>
      <c r="S129" s="96"/>
      <c r="T129" s="96"/>
      <c r="U129" s="96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8"/>
      <c r="AF129" s="108"/>
    </row>
    <row r="130" spans="5:32" ht="15.75">
      <c r="E130" s="96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96"/>
      <c r="S130" s="96"/>
      <c r="T130" s="96"/>
      <c r="U130" s="96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8"/>
      <c r="AF130" s="108"/>
    </row>
    <row r="131" spans="5:32" ht="15.75">
      <c r="E131" s="96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96"/>
      <c r="S131" s="96"/>
      <c r="T131" s="96"/>
      <c r="U131" s="96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8"/>
      <c r="AF131" s="108"/>
    </row>
    <row r="132" spans="5:32" ht="15.75">
      <c r="E132" s="96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96"/>
      <c r="S132" s="96"/>
      <c r="T132" s="96"/>
      <c r="U132" s="96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8"/>
      <c r="AF132" s="108"/>
    </row>
    <row r="133" spans="5:32" ht="15.75">
      <c r="E133" s="96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96"/>
      <c r="S133" s="96"/>
      <c r="T133" s="96"/>
      <c r="U133" s="96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8"/>
      <c r="AF133" s="108"/>
    </row>
    <row r="134" spans="5:32" ht="15.75">
      <c r="E134" s="96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96"/>
      <c r="S134" s="96"/>
      <c r="T134" s="96"/>
      <c r="U134" s="96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8"/>
      <c r="AF134" s="108"/>
    </row>
    <row r="135" spans="5:32" ht="15.75">
      <c r="E135" s="96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96"/>
      <c r="S135" s="96"/>
      <c r="T135" s="96"/>
      <c r="U135" s="96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8"/>
      <c r="AF135" s="108"/>
    </row>
    <row r="136" spans="5:32" ht="15.75">
      <c r="E136" s="96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96"/>
      <c r="S136" s="96"/>
      <c r="T136" s="96"/>
      <c r="U136" s="96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8"/>
      <c r="AF136" s="108"/>
    </row>
    <row r="137" spans="5:32" ht="15.75">
      <c r="E137" s="96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96"/>
      <c r="S137" s="96"/>
      <c r="T137" s="96"/>
      <c r="U137" s="96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8"/>
      <c r="AF137" s="108"/>
    </row>
    <row r="138" spans="5:32" ht="15.75">
      <c r="E138" s="96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96"/>
      <c r="S138" s="96"/>
      <c r="T138" s="96"/>
      <c r="U138" s="96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8"/>
      <c r="AF138" s="108"/>
    </row>
    <row r="139" spans="5:32" ht="15.75">
      <c r="E139" s="96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96"/>
      <c r="S139" s="96"/>
      <c r="T139" s="96"/>
      <c r="U139" s="96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8"/>
      <c r="AF139" s="108"/>
    </row>
    <row r="140" spans="5:32" ht="15.75">
      <c r="E140" s="96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96"/>
      <c r="S140" s="96"/>
      <c r="T140" s="96"/>
      <c r="U140" s="96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8"/>
      <c r="AF140" s="108"/>
    </row>
    <row r="141" spans="5:32" ht="15.75">
      <c r="E141" s="96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96"/>
      <c r="S141" s="96"/>
      <c r="T141" s="96"/>
      <c r="U141" s="96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8"/>
      <c r="AF141" s="108"/>
    </row>
    <row r="142" spans="5:32" ht="15.75">
      <c r="E142" s="96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96"/>
      <c r="S142" s="96"/>
      <c r="T142" s="96"/>
      <c r="U142" s="96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8"/>
      <c r="AF142" s="108"/>
    </row>
    <row r="143" spans="5:32" ht="15.75">
      <c r="E143" s="96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96"/>
      <c r="S143" s="96"/>
      <c r="T143" s="96"/>
      <c r="U143" s="96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8"/>
      <c r="AF143" s="108"/>
    </row>
    <row r="144" spans="5:32" ht="15.75">
      <c r="E144" s="96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96"/>
      <c r="S144" s="96"/>
      <c r="T144" s="96"/>
      <c r="U144" s="96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8"/>
      <c r="AF144" s="108"/>
    </row>
    <row r="145" spans="5:32" ht="15.75">
      <c r="E145" s="96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96"/>
      <c r="S145" s="96"/>
      <c r="T145" s="96"/>
      <c r="U145" s="96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8"/>
      <c r="AF145" s="108"/>
    </row>
    <row r="146" spans="5:32" ht="15.75">
      <c r="E146" s="96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96"/>
      <c r="S146" s="96"/>
      <c r="T146" s="96"/>
      <c r="U146" s="96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8"/>
      <c r="AF146" s="108"/>
    </row>
    <row r="147" spans="5:32" ht="15.75">
      <c r="E147" s="96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96"/>
      <c r="S147" s="96"/>
      <c r="T147" s="96"/>
      <c r="U147" s="96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8"/>
      <c r="AF147" s="108"/>
    </row>
    <row r="148" spans="5:32" ht="15.75">
      <c r="E148" s="96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96"/>
      <c r="S148" s="96"/>
      <c r="T148" s="96"/>
      <c r="U148" s="96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8"/>
      <c r="AF148" s="108"/>
    </row>
    <row r="149" spans="5:32" ht="15.75">
      <c r="E149" s="96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96"/>
      <c r="S149" s="96"/>
      <c r="T149" s="96"/>
      <c r="U149" s="96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8"/>
      <c r="AF149" s="108"/>
    </row>
    <row r="150" spans="5:32" ht="15.75">
      <c r="E150" s="96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96"/>
      <c r="S150" s="96"/>
      <c r="T150" s="96"/>
      <c r="U150" s="96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8"/>
      <c r="AF150" s="108"/>
    </row>
    <row r="151" spans="5:32" ht="15.75">
      <c r="E151" s="96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96"/>
      <c r="S151" s="96"/>
      <c r="T151" s="96"/>
      <c r="U151" s="96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8"/>
      <c r="AF151" s="108"/>
    </row>
    <row r="152" spans="5:32" ht="15.75">
      <c r="E152" s="96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96"/>
      <c r="S152" s="96"/>
      <c r="T152" s="96"/>
      <c r="U152" s="96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8"/>
      <c r="AF152" s="108"/>
    </row>
    <row r="153" spans="5:32" ht="15.75">
      <c r="E153" s="96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96"/>
      <c r="S153" s="96"/>
      <c r="T153" s="96"/>
      <c r="U153" s="96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8"/>
      <c r="AF153" s="108"/>
    </row>
    <row r="154" spans="5:32" ht="15.75">
      <c r="E154" s="96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96"/>
      <c r="S154" s="96"/>
      <c r="T154" s="96"/>
      <c r="U154" s="96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8"/>
      <c r="AF154" s="108"/>
    </row>
    <row r="155" spans="5:32" ht="15.75">
      <c r="E155" s="96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96"/>
      <c r="S155" s="96"/>
      <c r="T155" s="96"/>
      <c r="U155" s="96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8"/>
      <c r="AF155" s="108"/>
    </row>
    <row r="156" spans="5:32" ht="15.75">
      <c r="E156" s="96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96"/>
      <c r="S156" s="96"/>
      <c r="T156" s="96"/>
      <c r="U156" s="96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8"/>
      <c r="AF156" s="108"/>
    </row>
    <row r="157" spans="5:32" ht="15.75">
      <c r="E157" s="96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96"/>
      <c r="S157" s="96"/>
      <c r="T157" s="96"/>
      <c r="U157" s="96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8"/>
      <c r="AF157" s="108"/>
    </row>
    <row r="158" spans="5:32" ht="15.75">
      <c r="E158" s="96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96"/>
      <c r="S158" s="96"/>
      <c r="T158" s="96"/>
      <c r="U158" s="96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8"/>
      <c r="AF158" s="108"/>
    </row>
    <row r="159" spans="5:32" ht="15.75">
      <c r="E159" s="96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96"/>
      <c r="S159" s="96"/>
      <c r="T159" s="96"/>
      <c r="U159" s="96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8"/>
      <c r="AF159" s="108"/>
    </row>
    <row r="160" spans="5:30" ht="15.75">
      <c r="E160" s="96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</row>
    <row r="161" spans="5:30" ht="15.75">
      <c r="E161" s="96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</row>
    <row r="162" spans="5:30" ht="15.75">
      <c r="E162" s="96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</row>
    <row r="163" spans="5:30" ht="15.75">
      <c r="E163" s="96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</row>
    <row r="164" spans="5:30" ht="15.75">
      <c r="E164" s="96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</row>
    <row r="165" spans="5:30" ht="15.75">
      <c r="E165" s="96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</row>
    <row r="166" spans="5:30" ht="15.75">
      <c r="E166" s="96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</row>
    <row r="167" spans="5:30" ht="15.75">
      <c r="E167" s="96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</row>
    <row r="168" spans="5:30" ht="15.75">
      <c r="E168" s="96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</row>
    <row r="169" spans="5:30" ht="15.75">
      <c r="E169" s="96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</row>
    <row r="170" spans="5:30" ht="15.75">
      <c r="E170" s="96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</row>
    <row r="171" spans="5:30" ht="15.75">
      <c r="E171" s="96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</row>
    <row r="172" spans="5:30" ht="15.75">
      <c r="E172" s="96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</row>
    <row r="173" spans="5:30" ht="15.75">
      <c r="E173" s="96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</row>
    <row r="174" spans="5:30" ht="15.75">
      <c r="E174" s="96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</row>
    <row r="175" spans="5:30" ht="15.75">
      <c r="E175" s="96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</row>
    <row r="176" spans="5:30" ht="15.75">
      <c r="E176" s="96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</row>
    <row r="177" spans="5:30" ht="15.75">
      <c r="E177" s="96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</row>
    <row r="178" spans="5:30" ht="15.75">
      <c r="E178" s="96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</row>
    <row r="179" spans="5:30" ht="15.75">
      <c r="E179" s="96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</row>
    <row r="180" spans="5:30" ht="15.75">
      <c r="E180" s="96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</row>
    <row r="181" spans="5:30" ht="15.75">
      <c r="E181" s="96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</row>
    <row r="182" spans="5:30" ht="15.75">
      <c r="E182" s="96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</row>
    <row r="183" spans="5:30" ht="15.75">
      <c r="E183" s="96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</row>
    <row r="184" spans="5:30" ht="15.75">
      <c r="E184" s="96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</row>
    <row r="185" spans="5:30" ht="15.75">
      <c r="E185" s="96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</row>
    <row r="186" spans="5:30" ht="15.75">
      <c r="E186" s="96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</row>
    <row r="187" spans="5:30" ht="15.75">
      <c r="E187" s="96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</row>
    <row r="188" spans="5:30" ht="15.75">
      <c r="E188" s="96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</row>
    <row r="189" spans="5:30" ht="15.75">
      <c r="E189" s="96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</row>
    <row r="190" spans="5:30" ht="15.75">
      <c r="E190" s="96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</row>
    <row r="191" spans="5:30" ht="15.75">
      <c r="E191" s="96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</row>
    <row r="192" spans="5:30" ht="15.75">
      <c r="E192" s="96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</row>
    <row r="193" spans="5:30" ht="15.75">
      <c r="E193" s="96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</row>
    <row r="194" spans="5:30" ht="15.75">
      <c r="E194" s="96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</row>
    <row r="195" spans="5:30" ht="15.75">
      <c r="E195" s="96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</row>
    <row r="196" spans="5:30" ht="15.75">
      <c r="E196" s="96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</row>
    <row r="197" spans="5:30" ht="15.75">
      <c r="E197" s="96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</row>
    <row r="198" spans="5:30" ht="15.75">
      <c r="E198" s="96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</row>
    <row r="199" spans="5:30" ht="15.75">
      <c r="E199" s="96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</row>
    <row r="200" spans="5:30" ht="15.75">
      <c r="E200" s="96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</row>
    <row r="201" spans="5:30" ht="15.75">
      <c r="E201" s="96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</row>
    <row r="202" spans="5:30" ht="15.75">
      <c r="E202" s="96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</row>
    <row r="203" spans="5:30" ht="15.75">
      <c r="E203" s="96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</row>
    <row r="204" spans="5:30" ht="15.75">
      <c r="E204" s="96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</row>
    <row r="205" spans="5:30" ht="15.75">
      <c r="E205" s="96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</row>
    <row r="206" spans="5:30" ht="15.75">
      <c r="E206" s="96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</row>
    <row r="207" spans="5:30" ht="15.75">
      <c r="E207" s="96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</row>
    <row r="208" spans="5:30" ht="15.75">
      <c r="E208" s="96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</row>
    <row r="209" spans="5:30" ht="15.75">
      <c r="E209" s="96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</row>
    <row r="210" spans="5:30" ht="15.75">
      <c r="E210" s="96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</row>
    <row r="211" spans="5:30" ht="15.75">
      <c r="E211" s="96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</row>
    <row r="212" spans="5:30" ht="15.75">
      <c r="E212" s="96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</row>
    <row r="213" spans="5:30" ht="15.75">
      <c r="E213" s="96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</row>
    <row r="214" spans="5:30" ht="15.75">
      <c r="E214" s="96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</row>
    <row r="215" spans="5:30" ht="15.75">
      <c r="E215" s="96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</row>
    <row r="216" spans="5:30" ht="15.75">
      <c r="E216" s="96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</row>
    <row r="217" spans="5:30" ht="15.75">
      <c r="E217" s="96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</row>
    <row r="218" spans="5:30" ht="15.75">
      <c r="E218" s="96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</row>
    <row r="219" spans="5:30" ht="15.75">
      <c r="E219" s="96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</row>
    <row r="220" spans="5:30" ht="15.75">
      <c r="E220" s="96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</row>
    <row r="221" spans="5:30" ht="15.75">
      <c r="E221" s="96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</row>
    <row r="222" spans="5:30" ht="15.75">
      <c r="E222" s="96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</row>
    <row r="223" spans="5:30" ht="15.75">
      <c r="E223" s="96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</row>
    <row r="224" spans="5:30" ht="15.75">
      <c r="E224" s="96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</row>
    <row r="225" spans="5:30" ht="15.75">
      <c r="E225" s="96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</row>
    <row r="226" spans="5:30" ht="15.75">
      <c r="E226" s="96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</row>
    <row r="227" spans="5:30" ht="15.75">
      <c r="E227" s="96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</row>
    <row r="228" spans="5:30" ht="15.75">
      <c r="E228" s="96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</row>
    <row r="229" spans="6:17" ht="15.75"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</row>
    <row r="230" spans="6:17" ht="15.75"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</row>
    <row r="231" spans="6:17" ht="15.75"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</row>
    <row r="232" spans="6:17" ht="15.75"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</row>
    <row r="233" spans="6:17" ht="15.75"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</row>
    <row r="234" spans="6:17" ht="15.75"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</row>
    <row r="235" spans="6:17" ht="15.75"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</row>
    <row r="236" spans="6:17" ht="15.75"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</row>
    <row r="237" spans="6:17" ht="15.75"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</row>
    <row r="238" spans="6:17" ht="15.75"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</row>
    <row r="239" spans="6:17" ht="15.75"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</row>
    <row r="240" spans="6:17" ht="15.75"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</row>
    <row r="241" spans="6:17" ht="15.75"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</row>
    <row r="242" spans="6:17" ht="15.75"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</row>
    <row r="243" spans="6:17" ht="15.75"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</sheetData>
  <sheetProtection/>
  <mergeCells count="32">
    <mergeCell ref="Z7:AF7"/>
    <mergeCell ref="J7:P7"/>
    <mergeCell ref="B25:C25"/>
    <mergeCell ref="A9:E10"/>
    <mergeCell ref="Q12:S12"/>
    <mergeCell ref="V7:Y7"/>
    <mergeCell ref="Q7:U8"/>
    <mergeCell ref="Q9:U10"/>
    <mergeCell ref="Z2:AF2"/>
    <mergeCell ref="Z4:AF4"/>
    <mergeCell ref="AE5:AE6"/>
    <mergeCell ref="J2:P2"/>
    <mergeCell ref="J4:P4"/>
    <mergeCell ref="Q2:Y2"/>
    <mergeCell ref="A2:I2"/>
    <mergeCell ref="E6:G6"/>
    <mergeCell ref="A7:E8"/>
    <mergeCell ref="C4:I4"/>
    <mergeCell ref="G7:I7"/>
    <mergeCell ref="B32:C32"/>
    <mergeCell ref="A12:C12"/>
    <mergeCell ref="A19:C19"/>
    <mergeCell ref="B14:C14"/>
    <mergeCell ref="A5:B6"/>
    <mergeCell ref="R32:S32"/>
    <mergeCell ref="Q4:Y4"/>
    <mergeCell ref="Q5:R6"/>
    <mergeCell ref="A61:E61"/>
    <mergeCell ref="I61:S61"/>
    <mergeCell ref="R14:S14"/>
    <mergeCell ref="R25:S25"/>
    <mergeCell ref="Q19:S19"/>
  </mergeCells>
  <printOptions horizontalCentered="1"/>
  <pageMargins left="1.0236220472440944" right="1.0236220472440944" top="0.984251968503937" bottom="1.7716535433070868" header="0" footer="0"/>
  <pageSetup horizontalDpi="1200" verticalDpi="1200" orientation="portrait" pageOrder="overThenDown" paperSize="9" scale="94" r:id="rId2"/>
  <colBreaks count="3" manualBreakCount="3">
    <brk id="9" max="59" man="1"/>
    <brk id="16" max="65535" man="1"/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王郁瑄</dc:creator>
  <cp:keywords/>
  <dc:description/>
  <cp:lastModifiedBy>王郁瑄</cp:lastModifiedBy>
  <cp:lastPrinted>2019-07-18T03:31:24Z</cp:lastPrinted>
  <dcterms:created xsi:type="dcterms:W3CDTF">1997-01-14T01:50:29Z</dcterms:created>
  <dcterms:modified xsi:type="dcterms:W3CDTF">2021-07-06T09:03:23Z</dcterms:modified>
  <cp:category/>
  <cp:version/>
  <cp:contentType/>
  <cp:contentStatus/>
</cp:coreProperties>
</file>