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65" windowWidth="14430" windowHeight="12375" tabRatio="702" activeTab="0"/>
  </bookViews>
  <sheets>
    <sheet name="表23 " sheetId="1" r:id="rId1"/>
    <sheet name="表23 (續一)" sheetId="2" r:id="rId2"/>
    <sheet name="表23 (續二) " sheetId="3" r:id="rId3"/>
    <sheet name="表23 (續三) " sheetId="4" r:id="rId4"/>
    <sheet name="表23(續四)" sheetId="5" r:id="rId5"/>
    <sheet name="表23 (續五)" sheetId="6" r:id="rId6"/>
    <sheet name="表23 (續六) " sheetId="7" r:id="rId7"/>
    <sheet name="表23(續七) " sheetId="8" r:id="rId8"/>
    <sheet name="表23 (續八)" sheetId="9" r:id="rId9"/>
    <sheet name="表23 (完) " sheetId="10" r:id="rId10"/>
  </sheets>
  <definedNames>
    <definedName name="_xlnm.Print_Area" localSheetId="0">'表23 '!$A$1:$Q$68</definedName>
    <definedName name="_xlnm.Print_Area" localSheetId="1">'表23 (續一)'!$A$1:$O$67</definedName>
    <definedName name="_xlnm.Print_Area" localSheetId="3">'表23 (續三) '!$A$1:$O$66</definedName>
  </definedNames>
  <calcPr fullCalcOnLoad="1"/>
</workbook>
</file>

<file path=xl/sharedStrings.xml><?xml version="1.0" encoding="utf-8"?>
<sst xmlns="http://schemas.openxmlformats.org/spreadsheetml/2006/main" count="1428" uniqueCount="344">
  <si>
    <t>Taitung F.D.O.</t>
  </si>
  <si>
    <t>Hualien F.D.O.</t>
  </si>
  <si>
    <t>Nantou F.D.O.</t>
  </si>
  <si>
    <t>Dongshih F.D.O.</t>
  </si>
  <si>
    <t>Hsinchu F.D.O.</t>
  </si>
  <si>
    <t>Luodong F.D.O.</t>
  </si>
  <si>
    <t>Forestry Research Institute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</si>
  <si>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</si>
  <si>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</si>
  <si>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</si>
  <si>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</si>
  <si>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</si>
  <si>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</si>
  <si>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</si>
  <si>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</si>
  <si>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</si>
  <si>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</si>
  <si>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</si>
  <si>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</si>
  <si>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 xml:space="preserve"> Total Other Agencies</t>
  </si>
  <si>
    <t xml:space="preserve"> Total F.D.O.</t>
  </si>
  <si>
    <t xml:space="preserve"> Grand Total</t>
  </si>
  <si>
    <t>數</t>
  </si>
  <si>
    <t>Area</t>
  </si>
  <si>
    <t>量</t>
  </si>
  <si>
    <t>按機關分</t>
  </si>
  <si>
    <t>總　　　　　　計</t>
  </si>
  <si>
    <t>Grand Total</t>
  </si>
  <si>
    <t>Total F.D.O.</t>
  </si>
  <si>
    <t xml:space="preserve"> 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</si>
  <si>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</si>
  <si>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</si>
  <si>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</si>
  <si>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</si>
  <si>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</si>
  <si>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</si>
  <si>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</si>
  <si>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</si>
  <si>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>Total Other Agencies</t>
  </si>
  <si>
    <t xml:space="preserve"> NTU Experimental F.O.</t>
  </si>
  <si>
    <t xml:space="preserve"> NCHU Experimental F.O.</t>
  </si>
  <si>
    <t xml:space="preserve"> Forestry Research Institute</t>
  </si>
  <si>
    <t xml:space="preserve">    By Agency</t>
  </si>
  <si>
    <t>NTU Experimental F.O.</t>
  </si>
  <si>
    <t>NCHU Experimental F.O.</t>
  </si>
  <si>
    <t>Chiayi F.D.O.</t>
  </si>
  <si>
    <t>Pingtung F.D.O.</t>
  </si>
  <si>
    <t>單位</t>
  </si>
  <si>
    <t>林　區　管　理　處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</si>
  <si>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</si>
  <si>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</si>
  <si>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</si>
  <si>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</si>
  <si>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</si>
  <si>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</si>
  <si>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</si>
  <si>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</si>
  <si>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臺灣大學實驗林管理處</t>
  </si>
  <si>
    <t>中興大學實驗林管理處</t>
  </si>
  <si>
    <t>林　業　試　驗　所</t>
  </si>
  <si>
    <t>森林保育處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</si>
  <si>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</si>
  <si>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</si>
  <si>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</si>
  <si>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</si>
  <si>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</si>
  <si>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</si>
  <si>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</si>
  <si>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</si>
  <si>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</si>
  <si>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</si>
  <si>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</si>
  <si>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</si>
  <si>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</si>
  <si>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臺中市政府</t>
  </si>
  <si>
    <t>嘉義市政府</t>
  </si>
  <si>
    <t>高雄市政府</t>
  </si>
  <si>
    <t>有　關　機　關</t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</si>
  <si>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</si>
  <si>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>林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木</t>
    </r>
  </si>
  <si>
    <r>
      <t>幼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苗</t>
    </r>
  </si>
  <si>
    <t>(Cubic Meter)</t>
  </si>
  <si>
    <t>(Stock)</t>
  </si>
  <si>
    <t>(Culm)</t>
  </si>
  <si>
    <t>(Bush)</t>
  </si>
  <si>
    <t>(kg.)</t>
  </si>
  <si>
    <t>Note : Data may not add to totals because of rounding.</t>
  </si>
  <si>
    <t>Trees</t>
  </si>
  <si>
    <t>Sapling</t>
  </si>
  <si>
    <t>Seedling</t>
  </si>
  <si>
    <t>Bamboo</t>
  </si>
  <si>
    <t>By-products</t>
  </si>
  <si>
    <t>機         關         別</t>
  </si>
  <si>
    <t>Kinmen C. G.</t>
  </si>
  <si>
    <t>Lienchiang C. G.</t>
  </si>
  <si>
    <t>金門縣政府</t>
  </si>
  <si>
    <t>連江縣政府</t>
  </si>
  <si>
    <t xml:space="preserve"> </t>
  </si>
  <si>
    <t xml:space="preserve">    By Agency</t>
  </si>
  <si>
    <t>計</t>
  </si>
  <si>
    <t>Total</t>
  </si>
  <si>
    <t>機         關         別</t>
  </si>
  <si>
    <t xml:space="preserve">         </t>
  </si>
  <si>
    <t>數</t>
  </si>
  <si>
    <t>Agency</t>
  </si>
  <si>
    <t>林　　木</t>
  </si>
  <si>
    <t>竹</t>
  </si>
  <si>
    <t>(立方公尺)</t>
  </si>
  <si>
    <t>(株)</t>
  </si>
  <si>
    <t>(支)</t>
  </si>
  <si>
    <t>Trees</t>
  </si>
  <si>
    <t>Sapling</t>
  </si>
  <si>
    <t>Seedling</t>
  </si>
  <si>
    <t>Bamboo</t>
  </si>
  <si>
    <t>(Cubic Meter)</t>
  </si>
  <si>
    <t>(Stock)</t>
  </si>
  <si>
    <t>(Culm)</t>
  </si>
  <si>
    <t>總　　　　　　計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</si>
  <si>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</si>
  <si>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</si>
  <si>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</si>
  <si>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</si>
  <si>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</si>
  <si>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</si>
  <si>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</si>
  <si>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</si>
  <si>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</si>
  <si>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</si>
  <si>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NTU Experimental F.O.</t>
  </si>
  <si>
    <t>NCHU Experimental F.O.</t>
  </si>
  <si>
    <t>Forestry Research Institute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</si>
  <si>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</si>
  <si>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</si>
  <si>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</si>
  <si>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</si>
  <si>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</si>
  <si>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</si>
  <si>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</si>
  <si>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</si>
  <si>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</si>
  <si>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</si>
  <si>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</si>
  <si>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</si>
  <si>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金門縣政府</t>
  </si>
  <si>
    <t>Kinmen C. G.</t>
  </si>
  <si>
    <t>連江縣政府</t>
  </si>
  <si>
    <t>附　　註：表列資料總數與細數之和因四捨五入調整尾數故未盡相符。</t>
  </si>
  <si>
    <t>Grand</t>
  </si>
  <si>
    <t>Total</t>
  </si>
  <si>
    <t>損</t>
  </si>
  <si>
    <t>失</t>
  </si>
  <si>
    <t>Loss</t>
  </si>
  <si>
    <t>Quantity</t>
  </si>
  <si>
    <t>Agency</t>
  </si>
  <si>
    <t>竹</t>
  </si>
  <si>
    <t>(立方公尺)</t>
  </si>
  <si>
    <t>(株)</t>
  </si>
  <si>
    <t>(支)</t>
  </si>
  <si>
    <t>(叢)</t>
  </si>
  <si>
    <t>(公斤)</t>
  </si>
  <si>
    <t>Value</t>
  </si>
  <si>
    <t>墾</t>
  </si>
  <si>
    <t>Illegal</t>
  </si>
  <si>
    <t>他</t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</si>
  <si>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</si>
  <si>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t>災</t>
  </si>
  <si>
    <t>Fire</t>
  </si>
  <si>
    <t>(公斤)</t>
  </si>
  <si>
    <t>(株)</t>
  </si>
  <si>
    <t>Trees</t>
  </si>
  <si>
    <t>(kg.)</t>
  </si>
  <si>
    <t>(Stock)</t>
  </si>
  <si>
    <t>Number
 of Cases</t>
  </si>
  <si>
    <t>Damage</t>
  </si>
  <si>
    <t>Quantity</t>
  </si>
  <si>
    <t>林　 　 木</t>
  </si>
  <si>
    <t>件　數</t>
  </si>
  <si>
    <t xml:space="preserve">          Unit</t>
  </si>
  <si>
    <t xml:space="preserve">  Area : ha</t>
  </si>
  <si>
    <t xml:space="preserve">  Value : N. T. $</t>
  </si>
  <si>
    <t xml:space="preserve"> Unit</t>
  </si>
  <si>
    <t>林      木</t>
  </si>
  <si>
    <t>林 　   木</t>
  </si>
  <si>
    <t>林    木</t>
  </si>
  <si>
    <t>林  　木</t>
  </si>
  <si>
    <t>副  產  物</t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</si>
  <si>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</si>
  <si>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t xml:space="preserve">  量</t>
  </si>
  <si>
    <t>火</t>
  </si>
  <si>
    <t>濫</t>
  </si>
  <si>
    <t xml:space="preserve">           墾</t>
  </si>
  <si>
    <t>Cultivation</t>
  </si>
  <si>
    <t>其</t>
  </si>
  <si>
    <t xml:space="preserve">           他</t>
  </si>
  <si>
    <t xml:space="preserve">                    </t>
  </si>
  <si>
    <t>計</t>
  </si>
  <si>
    <t xml:space="preserve">     失</t>
  </si>
  <si>
    <t>量</t>
  </si>
  <si>
    <t>總</t>
  </si>
  <si>
    <t>損</t>
  </si>
  <si>
    <t>Value</t>
  </si>
  <si>
    <t>Forest Protection      97</t>
  </si>
  <si>
    <t>Forest Protection      101</t>
  </si>
  <si>
    <t>Forest Protection      105</t>
  </si>
  <si>
    <t>Forest Protection      107</t>
  </si>
  <si>
    <t>總</t>
  </si>
  <si>
    <t xml:space="preserve">      害</t>
  </si>
  <si>
    <t>Number
 of Cases</t>
  </si>
  <si>
    <t>Damage</t>
  </si>
  <si>
    <t>Others</t>
  </si>
  <si>
    <t xml:space="preserve"> Forestry Research Institute</t>
  </si>
  <si>
    <r>
      <t>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木</t>
    </r>
  </si>
  <si>
    <t>副  產  物</t>
  </si>
  <si>
    <t>新北市政府</t>
  </si>
  <si>
    <t>Total Other Agencies</t>
  </si>
  <si>
    <t>臺南市政府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</si>
  <si>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</si>
  <si>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</si>
  <si>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</si>
  <si>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</si>
  <si>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</si>
  <si>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</si>
  <si>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</si>
  <si>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</si>
  <si>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</si>
  <si>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</si>
  <si>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</si>
  <si>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</si>
  <si>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金門縣政府</t>
  </si>
  <si>
    <t>Kinmen C. G.</t>
  </si>
  <si>
    <t>連江縣政府</t>
  </si>
  <si>
    <t>Lienchiang C. G.</t>
  </si>
  <si>
    <t xml:space="preserve">
</t>
  </si>
  <si>
    <t>Total County &amp; City G.</t>
  </si>
  <si>
    <t xml:space="preserve">      主             副             產              物</t>
  </si>
  <si>
    <t xml:space="preserve">          竊                 取</t>
  </si>
  <si>
    <t xml:space="preserve">             Illegal            logging</t>
  </si>
  <si>
    <t xml:space="preserve">      (including all kinds of forest products)</t>
  </si>
  <si>
    <t xml:space="preserve">                       Illegal             logging</t>
  </si>
  <si>
    <t xml:space="preserve">      竊                  取</t>
  </si>
  <si>
    <t xml:space="preserve">     (including all kinds of forest products)</t>
  </si>
  <si>
    <t xml:space="preserve">          主              副              產              物</t>
  </si>
  <si>
    <t>New Taipei City G.</t>
  </si>
  <si>
    <t>Taichung City G.</t>
  </si>
  <si>
    <t>Tainan City G.</t>
  </si>
  <si>
    <t>Kaohsiung City G.</t>
  </si>
  <si>
    <t>New Taipei City G.</t>
  </si>
  <si>
    <t>Taichung City G.</t>
  </si>
  <si>
    <t>Tainan City G.</t>
  </si>
  <si>
    <t>Kaohsiung City G.</t>
  </si>
  <si>
    <t>Lienchiang C. G.</t>
  </si>
  <si>
    <t>F. C. M. A.</t>
  </si>
  <si>
    <t xml:space="preserve"> F. C. M. A.</t>
  </si>
  <si>
    <t>臺北市政府</t>
  </si>
  <si>
    <t>桃園市政府</t>
  </si>
  <si>
    <t>Taipei City G.</t>
  </si>
  <si>
    <t>Taoyuan City G.</t>
  </si>
  <si>
    <t>Taipei City G.</t>
  </si>
  <si>
    <t>Taipei City G.</t>
  </si>
  <si>
    <t>Taipei City G.</t>
  </si>
  <si>
    <t>Taipei City G.</t>
  </si>
  <si>
    <t>Taoyuan City G.</t>
  </si>
  <si>
    <t>Taipei City G.</t>
  </si>
  <si>
    <t>Taipei City G.</t>
  </si>
  <si>
    <t>Taipei City G.</t>
  </si>
  <si>
    <t>Taipei City G.</t>
  </si>
  <si>
    <t>Table 23     Forest Damage</t>
  </si>
  <si>
    <t>Forest Protection      91</t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</si>
  <si>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續一</t>
    </r>
    <r>
      <rPr>
        <sz val="16"/>
        <rFont val="Times New Roman"/>
        <family val="1"/>
      </rPr>
      <t>)</t>
    </r>
  </si>
  <si>
    <r>
      <t>92</t>
    </r>
    <r>
      <rPr>
        <sz val="8"/>
        <rFont val="標楷體"/>
        <family val="4"/>
      </rPr>
      <t>　保　　林</t>
    </r>
  </si>
  <si>
    <t>Table 23     Forest Damage (Cont’d 1)</t>
  </si>
  <si>
    <t>Forest Protection      93</t>
  </si>
  <si>
    <t>Table 23     Forest Damage (Cont’d 2)</t>
  </si>
  <si>
    <t>Forest Protection      95</t>
  </si>
  <si>
    <t>Table 23     Forest Damage (Cont’d 3)</t>
  </si>
  <si>
    <t>Table 23    Forest Damage (Cont’d 4)</t>
  </si>
  <si>
    <t>Forest Protection     99</t>
  </si>
  <si>
    <t>Table 23     Forest Damage (Cont’d 5)</t>
  </si>
  <si>
    <t>Table 23     Forest Damage (Cont’d 6)</t>
  </si>
  <si>
    <t>Forest Protection      103</t>
  </si>
  <si>
    <t>Table 23     Forest Damage (Cont’d 7)</t>
  </si>
  <si>
    <t>Table 23     Forest Damage (Cont’d 8)</t>
  </si>
  <si>
    <t>Table 23     Forest Damage  (Concluded)</t>
  </si>
  <si>
    <t>Forest Protection      109</t>
  </si>
  <si>
    <t>林　業　試　驗　所</t>
  </si>
  <si>
    <t>-</t>
  </si>
  <si>
    <t>-</t>
  </si>
  <si>
    <t>By0products</t>
  </si>
  <si>
    <r>
      <t>直</t>
    </r>
    <r>
      <rPr>
        <b/>
        <sz val="10"/>
        <rFont val="標楷體"/>
        <family val="4"/>
      </rPr>
      <t>轄市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縣市政府</t>
    </r>
  </si>
  <si>
    <r>
      <t>108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</si>
  <si>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 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</si>
  <si>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</si>
  <si>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</si>
  <si>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</si>
  <si>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r>
      <t>林　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木</t>
    </r>
  </si>
  <si>
    <r>
      <t>幼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木</t>
    </r>
  </si>
  <si>
    <r>
      <t>幼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苗</t>
    </r>
  </si>
  <si>
    <r>
      <t>直</t>
    </r>
    <r>
      <rPr>
        <b/>
        <sz val="10"/>
        <rFont val="標楷體"/>
        <family val="4"/>
      </rPr>
      <t>轄市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縣市政府</t>
    </r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</si>
  <si>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</si>
  <si>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</si>
  <si>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r>
      <t xml:space="preserve">          </t>
    </r>
    <r>
      <rPr>
        <sz val="9.5"/>
        <rFont val="標楷體"/>
        <family val="4"/>
      </rPr>
      <t>被</t>
    </r>
  </si>
  <si>
    <r>
      <t>面</t>
    </r>
    <r>
      <rPr>
        <sz val="9.5"/>
        <rFont val="Times New Roman"/>
        <family val="1"/>
      </rPr>
      <t xml:space="preserve">           </t>
    </r>
    <r>
      <rPr>
        <sz val="9.5"/>
        <rFont val="標楷體"/>
        <family val="4"/>
      </rPr>
      <t>積</t>
    </r>
  </si>
  <si>
    <r>
      <t>價</t>
    </r>
    <r>
      <rPr>
        <sz val="9.5"/>
        <rFont val="Times New Roman"/>
        <family val="1"/>
      </rPr>
      <t xml:space="preserve">           </t>
    </r>
    <r>
      <rPr>
        <sz val="9.5"/>
        <rFont val="標楷體"/>
        <family val="4"/>
      </rPr>
      <t>值</t>
    </r>
  </si>
  <si>
    <r>
      <t>幼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苗</t>
    </r>
  </si>
  <si>
    <r>
      <t>104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</si>
  <si>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續七</t>
    </r>
    <r>
      <rPr>
        <sz val="16"/>
        <rFont val="Times New Roman"/>
        <family val="1"/>
      </rPr>
      <t>)</t>
    </r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</si>
  <si>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</si>
  <si>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r>
      <t>102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</si>
  <si>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續六</t>
    </r>
    <r>
      <rPr>
        <sz val="16"/>
        <rFont val="Times New Roman"/>
        <family val="1"/>
      </rPr>
      <t>)</t>
    </r>
  </si>
  <si>
    <r>
      <t xml:space="preserve">                    </t>
    </r>
    <r>
      <rPr>
        <sz val="9.5"/>
        <rFont val="標楷體"/>
        <family val="4"/>
      </rPr>
      <t>濫</t>
    </r>
  </si>
  <si>
    <r>
      <t>100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</si>
  <si>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續五</t>
    </r>
    <r>
      <rPr>
        <sz val="16"/>
        <rFont val="Times New Roman"/>
        <family val="1"/>
      </rPr>
      <t>)</t>
    </r>
  </si>
  <si>
    <r>
      <t>96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</si>
  <si>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續三</t>
    </r>
    <r>
      <rPr>
        <sz val="16"/>
        <rFont val="Times New Roman"/>
        <family val="1"/>
      </rPr>
      <t>)</t>
    </r>
  </si>
  <si>
    <r>
      <t>94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</si>
  <si>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續二</t>
    </r>
    <r>
      <rPr>
        <sz val="16"/>
        <rFont val="Times New Roman"/>
        <family val="1"/>
      </rPr>
      <t>)</t>
    </r>
  </si>
  <si>
    <r>
      <t xml:space="preserve">                    </t>
    </r>
    <r>
      <rPr>
        <sz val="9.5"/>
        <rFont val="標楷體"/>
        <family val="4"/>
      </rPr>
      <t>火</t>
    </r>
  </si>
  <si>
    <r>
      <t xml:space="preserve">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</si>
  <si>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</si>
  <si>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</t>
    </r>
    <r>
      <rPr>
        <sz val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</si>
  <si>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</si>
  <si>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</si>
  <si>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</si>
  <si>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>90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</si>
  <si>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</si>
  <si>
    <r>
      <t xml:space="preserve">  </t>
    </r>
    <r>
      <rPr>
        <sz val="9"/>
        <color indexed="8"/>
        <rFont val="標楷體"/>
        <family val="4"/>
      </rPr>
      <t>面積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：公頃</t>
    </r>
    <r>
      <rPr>
        <sz val="12"/>
        <color indexed="8"/>
        <rFont val="Times New Roman"/>
        <family val="1"/>
      </rPr>
      <t xml:space="preserve">                     </t>
    </r>
  </si>
  <si>
    <r>
      <t xml:space="preserve">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109</t>
    </r>
    <r>
      <rPr>
        <sz val="11"/>
        <color indexed="8"/>
        <rFont val="標楷體"/>
        <family val="4"/>
      </rPr>
      <t>年</t>
    </r>
  </si>
  <si>
    <r>
      <t xml:space="preserve">  </t>
    </r>
    <r>
      <rPr>
        <sz val="9"/>
        <color indexed="8"/>
        <rFont val="標楷體"/>
        <family val="4"/>
      </rPr>
      <t>價值</t>
    </r>
    <r>
      <rPr>
        <sz val="9"/>
        <color indexed="8"/>
        <rFont val="Times New Roman"/>
        <family val="1"/>
      </rPr>
      <t xml:space="preserve">  :  </t>
    </r>
    <r>
      <rPr>
        <sz val="9"/>
        <color indexed="8"/>
        <rFont val="標楷體"/>
        <family val="4"/>
      </rPr>
      <t>新臺幣元　</t>
    </r>
    <r>
      <rPr>
        <sz val="9"/>
        <color indexed="8"/>
        <rFont val="Times New Roman"/>
        <family val="1"/>
      </rPr>
      <t xml:space="preserve">                                      </t>
    </r>
  </si>
  <si>
    <r>
      <t xml:space="preserve">          </t>
    </r>
    <r>
      <rPr>
        <sz val="9.5"/>
        <color indexed="8"/>
        <rFont val="標楷體"/>
        <family val="4"/>
      </rPr>
      <t>被</t>
    </r>
  </si>
  <si>
    <r>
      <t>面</t>
    </r>
    <r>
      <rPr>
        <sz val="9.5"/>
        <color indexed="8"/>
        <rFont val="Times New Roman"/>
        <family val="1"/>
      </rPr>
      <t xml:space="preserve">    </t>
    </r>
    <r>
      <rPr>
        <sz val="9.5"/>
        <color indexed="8"/>
        <rFont val="標楷體"/>
        <family val="4"/>
      </rPr>
      <t>積</t>
    </r>
  </si>
  <si>
    <r>
      <t>價</t>
    </r>
    <r>
      <rPr>
        <sz val="9.5"/>
        <color indexed="8"/>
        <rFont val="Times New Roman"/>
        <family val="1"/>
      </rPr>
      <t xml:space="preserve">           </t>
    </r>
    <r>
      <rPr>
        <sz val="9.5"/>
        <color indexed="8"/>
        <rFont val="標楷體"/>
        <family val="4"/>
      </rPr>
      <t>值</t>
    </r>
  </si>
  <si>
    <r>
      <t>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木</t>
    </r>
  </si>
  <si>
    <r>
      <t>幼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苗</t>
    </r>
  </si>
  <si>
    <r>
      <t>直</t>
    </r>
    <r>
      <rPr>
        <b/>
        <sz val="10"/>
        <color indexed="8"/>
        <rFont val="標楷體"/>
        <family val="4"/>
      </rPr>
      <t>轄市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縣市政府</t>
    </r>
  </si>
  <si>
    <r>
      <t>98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</si>
  <si>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續四</t>
    </r>
    <r>
      <rPr>
        <sz val="16"/>
        <color indexed="8"/>
        <rFont val="Times New Roman"/>
        <family val="1"/>
      </rPr>
      <t>)</t>
    </r>
  </si>
  <si>
    <r>
      <t xml:space="preserve">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109</t>
    </r>
    <r>
      <rPr>
        <sz val="11"/>
        <color indexed="8"/>
        <rFont val="標楷體"/>
        <family val="4"/>
      </rPr>
      <t>年</t>
    </r>
  </si>
  <si>
    <r>
      <t>面</t>
    </r>
    <r>
      <rPr>
        <sz val="9.5"/>
        <color indexed="8"/>
        <rFont val="Times New Roman"/>
        <family val="1"/>
      </rPr>
      <t xml:space="preserve">           </t>
    </r>
    <r>
      <rPr>
        <sz val="9.5"/>
        <color indexed="8"/>
        <rFont val="標楷體"/>
        <family val="4"/>
      </rPr>
      <t>積</t>
    </r>
  </si>
  <si>
    <r>
      <t>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木</t>
    </r>
  </si>
  <si>
    <r>
      <t>幼</t>
    </r>
    <r>
      <rPr>
        <sz val="9"/>
        <color indexed="8"/>
        <rFont val="Times New Roman"/>
        <family val="1"/>
      </rPr>
      <t xml:space="preserve">         </t>
    </r>
    <r>
      <rPr>
        <sz val="9"/>
        <color indexed="8"/>
        <rFont val="標楷體"/>
        <family val="4"/>
      </rPr>
      <t>苗</t>
    </r>
  </si>
  <si>
    <r>
      <t>106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</si>
  <si>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續八</t>
    </r>
    <r>
      <rPr>
        <sz val="16"/>
        <color indexed="8"/>
        <rFont val="Times New Roman"/>
        <family val="1"/>
      </rPr>
      <t>)</t>
    </r>
  </si>
  <si>
    <r>
      <t xml:space="preserve">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109</t>
    </r>
    <r>
      <rPr>
        <sz val="11"/>
        <color indexed="8"/>
        <rFont val="標楷體"/>
        <family val="4"/>
      </rPr>
      <t>年</t>
    </r>
  </si>
  <si>
    <r>
      <t xml:space="preserve">                      </t>
    </r>
    <r>
      <rPr>
        <sz val="9.5"/>
        <color indexed="8"/>
        <rFont val="標楷體"/>
        <family val="4"/>
      </rPr>
      <t>其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</si>
</sst>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.00_-;\-* #\ ###\ ##0.00_-;_-* &quot;-&quot;_-;_-@_-"/>
    <numFmt numFmtId="178" formatCode="0.0000"/>
    <numFmt numFmtId="179" formatCode="###\ ###.#"/>
    <numFmt numFmtId="180" formatCode="####\ ###.##00"/>
    <numFmt numFmtId="181" formatCode="_-* #,##0.0_-;\-* #,##0.0_-;_-* &quot;-&quot;_-;_-@_-"/>
    <numFmt numFmtId="182" formatCode="_-* #,##0.0000_-;\-* #,##0.0000_-;_-* &quot;-&quot;_-;_-@_-"/>
    <numFmt numFmtId="183" formatCode="0.00_);[Red]\(0.00\)"/>
    <numFmt numFmtId="184" formatCode="0.0_ "/>
    <numFmt numFmtId="185" formatCode="0.0000_ "/>
    <numFmt numFmtId="186" formatCode="_-* #\ ###\ ###\ ##0_-;\-* #\ ###\ ###\ ##0_-;_-* &quot;-&quot;_-;_-@_-"/>
    <numFmt numFmtId="187" formatCode="_-* #\ ##0.0000_-;\-* #\ ##0.0000_-;_-* &quot;-&quot;_-;_-@_-"/>
    <numFmt numFmtId="188" formatCode="_-* #,##0.0_-;\-* #,##0.0_-;_-* &quot;-&quot;?_-;_-@_-"/>
    <numFmt numFmtId="189" formatCode="_-* #,##0.0000_-;\-* #,##0.0000_-;_-* &quot;-&quot;????_-;_-@_-"/>
    <numFmt numFmtId="190" formatCode="#\ ###\ ###\ ###"/>
    <numFmt numFmtId="191" formatCode="_-* #\ ###\ ###\ ##0.0_-;\-* #\ ###\ ###\ ##0_-;_-* &quot;-&quot;_-;_-@_-"/>
    <numFmt numFmtId="192" formatCode="##\ ##.00"/>
    <numFmt numFmtId="193" formatCode="#\ ###"/>
    <numFmt numFmtId="194" formatCode="* #\ ###\ ##0_-;\-* #,##0.00_-;_-* &quot;-&quot;??_-;_-@_-"/>
    <numFmt numFmtId="195" formatCode="* #\ ###\ ##0.0000;\-* #,##0.00_-;_-* &quot;-&quot;??_-;_-@_-"/>
    <numFmt numFmtId="196" formatCode="* #\ ###\ ###\ ##0_-;\-* #,##0.00_-;_-* &quot;-&quot;??_-;_-@_-"/>
    <numFmt numFmtId="197" formatCode="* #\ ###\ ##0.00;\-* #,##0.00_-;_-* &quot;-&quot;??_-;_-@_-"/>
    <numFmt numFmtId="198" formatCode="* #\ ###\ ##0.0;\-* #,##0.00_-;_-* &quot;-&quot;??_-;_-@_-"/>
    <numFmt numFmtId="199" formatCode="0.0"/>
    <numFmt numFmtId="200" formatCode="_-* #,##0.00_-;\-* #,##0.00_-;_-* &quot;-&quot;_-;_-@_-"/>
    <numFmt numFmtId="201" formatCode="_-* .\ #\ ##0_-;\-* .\ #\ ##0_-;_-* &quot;-&quot;_-;_-@_ⴆ"/>
    <numFmt numFmtId="202" formatCode="0.00_ "/>
    <numFmt numFmtId="203" formatCode="_-* #\ ###\ ##0.00"/>
    <numFmt numFmtId="204" formatCode="_-* #,##0_-;\-* #,##0_-;_-* &quot;-&quot;??_-;_-@_-"/>
  </numFmts>
  <fonts count="12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8.5"/>
      <name val="Times New Roman"/>
      <family val="1"/>
    </font>
    <font>
      <b/>
      <sz val="8.5"/>
      <name val="標楷體"/>
      <family val="4"/>
    </font>
    <font>
      <sz val="8.5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7"/>
      <name val="細明體"/>
      <family val="3"/>
    </font>
    <font>
      <sz val="9.5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sz val="9.5"/>
      <name val="Times New Roman"/>
      <family val="1"/>
    </font>
    <font>
      <b/>
      <sz val="9.5"/>
      <name val="標楷體"/>
      <family val="4"/>
    </font>
    <font>
      <b/>
      <sz val="9.5"/>
      <name val="Times New Roman"/>
      <family val="1"/>
    </font>
    <font>
      <sz val="18"/>
      <name val="標楷體"/>
      <family val="4"/>
    </font>
    <font>
      <b/>
      <sz val="12"/>
      <name val="新細明體"/>
      <family val="1"/>
    </font>
    <font>
      <sz val="9.5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13"/>
      <color indexed="8"/>
      <name val="新細明體"/>
      <family val="1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標楷體"/>
      <family val="4"/>
    </font>
    <font>
      <sz val="9.5"/>
      <color indexed="8"/>
      <name val="Times New Roman"/>
      <family val="1"/>
    </font>
    <font>
      <b/>
      <sz val="9.5"/>
      <color indexed="8"/>
      <name val="標楷體"/>
      <family val="4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標楷體"/>
      <family val="4"/>
    </font>
    <font>
      <b/>
      <sz val="9.5"/>
      <color indexed="8"/>
      <name val="Times New Roman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8.5"/>
      <color indexed="8"/>
      <name val="標楷體"/>
      <family val="4"/>
    </font>
    <font>
      <sz val="18"/>
      <color indexed="8"/>
      <name val="標楷體"/>
      <family val="4"/>
    </font>
    <font>
      <sz val="13"/>
      <color indexed="8"/>
      <name val="Times New Roman"/>
      <family val="1"/>
    </font>
    <font>
      <sz val="7"/>
      <color indexed="8"/>
      <name val="細明體"/>
      <family val="3"/>
    </font>
    <font>
      <sz val="9.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新細明體"/>
      <family val="1"/>
    </font>
    <font>
      <sz val="13"/>
      <color theme="1"/>
      <name val="標楷體"/>
      <family val="4"/>
    </font>
    <font>
      <sz val="11"/>
      <color theme="1"/>
      <name val="Times New Roman"/>
      <family val="1"/>
    </font>
    <font>
      <sz val="13"/>
      <color theme="1"/>
      <name val="新細明體"/>
      <family val="1"/>
    </font>
    <font>
      <sz val="12"/>
      <color theme="1"/>
      <name val="Times New Roman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sz val="11"/>
      <color theme="1"/>
      <name val="標楷體"/>
      <family val="4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標楷體"/>
      <family val="4"/>
    </font>
    <font>
      <sz val="9.5"/>
      <color theme="1"/>
      <name val="Times New Roman"/>
      <family val="1"/>
    </font>
    <font>
      <sz val="8"/>
      <color theme="1"/>
      <name val="標楷體"/>
      <family val="4"/>
    </font>
    <font>
      <b/>
      <sz val="9.5"/>
      <color theme="1"/>
      <name val="標楷體"/>
      <family val="4"/>
    </font>
    <font>
      <b/>
      <sz val="8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新細明體"/>
      <family val="1"/>
    </font>
    <font>
      <b/>
      <sz val="12"/>
      <color theme="1"/>
      <name val="標楷體"/>
      <family val="4"/>
    </font>
    <font>
      <b/>
      <sz val="9.5"/>
      <color theme="1"/>
      <name val="Times New Roman"/>
      <family val="1"/>
    </font>
    <font>
      <sz val="12"/>
      <color theme="1"/>
      <name val="標楷體"/>
      <family val="4"/>
    </font>
    <font>
      <b/>
      <sz val="8.5"/>
      <color theme="1"/>
      <name val="標楷體"/>
      <family val="4"/>
    </font>
    <font>
      <sz val="18"/>
      <color theme="1"/>
      <name val="標楷體"/>
      <family val="4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sz val="7"/>
      <color theme="1"/>
      <name val="細明體"/>
      <family val="3"/>
    </font>
    <font>
      <sz val="9.5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0" borderId="1" applyNumberFormat="0" applyFill="0" applyAlignment="0" applyProtection="0"/>
    <xf numFmtId="0" fontId="86" fillId="21" borderId="0" applyNumberFormat="0" applyBorder="0" applyAlignment="0" applyProtection="0"/>
    <xf numFmtId="9" fontId="0" fillId="0" borderId="0" applyFont="0" applyFill="0" applyBorder="0" applyAlignment="0" applyProtection="0"/>
    <xf numFmtId="0" fontId="8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2" applyNumberFormat="0" applyAlignment="0" applyProtection="0"/>
    <xf numFmtId="0" fontId="95" fillId="22" borderId="8" applyNumberFormat="0" applyAlignment="0" applyProtection="0"/>
    <xf numFmtId="0" fontId="96" fillId="31" borderId="9" applyNumberFormat="0" applyAlignment="0" applyProtection="0"/>
    <xf numFmtId="0" fontId="97" fillId="32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198" fontId="12" fillId="0" borderId="0" xfId="0" applyNumberFormat="1" applyFont="1" applyFill="1" applyAlignment="1" applyProtection="1">
      <alignment horizontal="right" vertical="center" wrapText="1"/>
      <protection/>
    </xf>
    <xf numFmtId="198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3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15" fillId="0" borderId="17" xfId="0" applyFont="1" applyFill="1" applyBorder="1" applyAlignment="1" applyProtection="1">
      <alignment horizontal="justify" vertical="center" wrapText="1"/>
      <protection locked="0"/>
    </xf>
    <xf numFmtId="197" fontId="32" fillId="0" borderId="0" xfId="0" applyNumberFormat="1" applyFont="1" applyFill="1" applyAlignment="1" applyProtection="1">
      <alignment horizontal="right" vertical="center" wrapText="1"/>
      <protection/>
    </xf>
    <xf numFmtId="198" fontId="32" fillId="0" borderId="0" xfId="0" applyNumberFormat="1" applyFont="1" applyFill="1" applyAlignment="1" applyProtection="1">
      <alignment horizontal="right" vertical="center" wrapText="1"/>
      <protection/>
    </xf>
    <xf numFmtId="194" fontId="32" fillId="0" borderId="0" xfId="0" applyNumberFormat="1" applyFont="1" applyFill="1" applyAlignment="1" applyProtection="1">
      <alignment horizontal="right" vertical="center" wrapText="1"/>
      <protection/>
    </xf>
    <xf numFmtId="177" fontId="32" fillId="0" borderId="0" xfId="0" applyNumberFormat="1" applyFont="1" applyFill="1" applyAlignment="1" applyProtection="1">
      <alignment horizontal="right" vertical="center" wrapText="1"/>
      <protection/>
    </xf>
    <xf numFmtId="176" fontId="32" fillId="0" borderId="0" xfId="0" applyNumberFormat="1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Alignment="1" applyProtection="1">
      <alignment horizontal="right" vertical="center" wrapText="1"/>
      <protection/>
    </xf>
    <xf numFmtId="184" fontId="32" fillId="0" borderId="0" xfId="0" applyNumberFormat="1" applyFont="1" applyFill="1" applyAlignment="1" applyProtection="1">
      <alignment horizontal="right" vertical="center" wrapText="1"/>
      <protection locked="0"/>
    </xf>
    <xf numFmtId="43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horizontal="distributed" vertical="center" wrapText="1"/>
      <protection locked="0"/>
    </xf>
    <xf numFmtId="0" fontId="17" fillId="0" borderId="17" xfId="0" applyFont="1" applyFill="1" applyBorder="1" applyAlignment="1" applyProtection="1">
      <alignment horizontal="justify" vertical="center" wrapText="1"/>
      <protection locked="0"/>
    </xf>
    <xf numFmtId="197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0" xfId="0" applyNumberFormat="1" applyFont="1" applyFill="1" applyAlignment="1" applyProtection="1">
      <alignment horizontal="right" vertical="center" wrapText="1"/>
      <protection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183" fontId="12" fillId="0" borderId="0" xfId="0" applyNumberFormat="1" applyFont="1" applyFill="1" applyAlignment="1" applyProtection="1">
      <alignment horizontal="right"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0" xfId="0" applyNumberFormat="1" applyFont="1" applyFill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right" vertical="top" wrapText="1"/>
      <protection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196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188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0" xfId="0" applyNumberFormat="1" applyFont="1" applyFill="1" applyBorder="1" applyAlignment="1" applyProtection="1">
      <alignment horizontal="right" vertical="center" wrapText="1"/>
      <protection/>
    </xf>
    <xf numFmtId="194" fontId="12" fillId="0" borderId="0" xfId="0" applyNumberFormat="1" applyFont="1" applyFill="1" applyAlignment="1" applyProtection="1">
      <alignment horizontal="right" vertical="top" wrapText="1"/>
      <protection/>
    </xf>
    <xf numFmtId="0" fontId="15" fillId="0" borderId="17" xfId="0" applyFont="1" applyFill="1" applyBorder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188" fontId="3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91" fontId="12" fillId="0" borderId="0" xfId="0" applyNumberFormat="1" applyFont="1" applyFill="1" applyBorder="1" applyAlignment="1" applyProtection="1">
      <alignment horizontal="right" vertical="center" wrapText="1"/>
      <protection/>
    </xf>
    <xf numFmtId="181" fontId="12" fillId="0" borderId="0" xfId="0" applyNumberFormat="1" applyFont="1" applyFill="1" applyAlignment="1" applyProtection="1">
      <alignment horizontal="right" vertical="center" wrapText="1"/>
      <protection/>
    </xf>
    <xf numFmtId="43" fontId="12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distributed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top" wrapText="1"/>
      <protection/>
    </xf>
    <xf numFmtId="191" fontId="12" fillId="0" borderId="0" xfId="0" applyNumberFormat="1" applyFont="1" applyFill="1" applyAlignment="1" applyProtection="1">
      <alignment horizontal="right" vertical="top" wrapText="1"/>
      <protection/>
    </xf>
    <xf numFmtId="0" fontId="28" fillId="0" borderId="13" xfId="0" applyFont="1" applyFill="1" applyBorder="1" applyAlignment="1" applyProtection="1">
      <alignment horizontal="distributed" vertical="center" wrapText="1"/>
      <protection locked="0"/>
    </xf>
    <xf numFmtId="0" fontId="15" fillId="0" borderId="20" xfId="0" applyFont="1" applyFill="1" applyBorder="1" applyAlignment="1" applyProtection="1">
      <alignment horizontal="justify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97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Alignment="1" applyProtection="1">
      <alignment horizontal="right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center" wrapText="1"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Alignment="1" applyProtection="1">
      <alignment horizontal="right" vertical="top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97" fontId="12" fillId="0" borderId="0" xfId="0" applyNumberFormat="1" applyFont="1" applyFill="1" applyAlignment="1" applyProtection="1">
      <alignment horizontal="right" vertical="top" wrapText="1"/>
      <protection locked="0"/>
    </xf>
    <xf numFmtId="198" fontId="12" fillId="0" borderId="0" xfId="0" applyNumberFormat="1" applyFont="1" applyFill="1" applyAlignment="1" applyProtection="1">
      <alignment horizontal="right" vertical="top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78" fontId="32" fillId="0" borderId="0" xfId="0" applyNumberFormat="1" applyFont="1" applyFill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2" fillId="0" borderId="0" xfId="0" applyNumberFormat="1" applyFont="1" applyFill="1" applyAlignment="1" applyProtection="1">
      <alignment horizontal="right" vertical="top" wrapText="1"/>
      <protection locked="0"/>
    </xf>
    <xf numFmtId="197" fontId="12" fillId="0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right" vertical="top" wrapText="1"/>
      <protection locked="0"/>
    </xf>
    <xf numFmtId="194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7" fillId="0" borderId="17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distributed" vertical="center" wrapText="1"/>
      <protection locked="0"/>
    </xf>
    <xf numFmtId="0" fontId="26" fillId="0" borderId="13" xfId="0" applyFont="1" applyFill="1" applyBorder="1" applyAlignment="1" applyProtection="1">
      <alignment horizontal="distributed" vertical="center" wrapText="1"/>
      <protection locked="0"/>
    </xf>
    <xf numFmtId="0" fontId="17" fillId="0" borderId="20" xfId="0" applyFont="1" applyFill="1" applyBorder="1" applyAlignment="1" applyProtection="1">
      <alignment horizontal="justify" vertical="center" wrapText="1"/>
      <protection locked="0"/>
    </xf>
    <xf numFmtId="197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98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9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194" fontId="32" fillId="0" borderId="0" xfId="0" applyNumberFormat="1" applyFont="1" applyFill="1" applyAlignment="1" applyProtection="1">
      <alignment horizontal="right" vertical="center" wrapText="1"/>
      <protection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23" fillId="0" borderId="11" xfId="0" applyFont="1" applyFill="1" applyBorder="1" applyAlignment="1" applyProtection="1">
      <alignment horizontal="right" vertical="top"/>
      <protection locked="0"/>
    </xf>
    <xf numFmtId="0" fontId="23" fillId="0" borderId="12" xfId="0" applyFont="1" applyFill="1" applyBorder="1" applyAlignment="1" applyProtection="1">
      <alignment horizontal="right" vertical="top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176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horizontal="right" vertical="center" wrapText="1"/>
      <protection locked="0"/>
    </xf>
    <xf numFmtId="176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Fill="1" applyBorder="1" applyAlignment="1" applyProtection="1">
      <alignment horizontal="right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15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196" fontId="12" fillId="0" borderId="0" xfId="0" applyNumberFormat="1" applyFont="1" applyFill="1" applyBorder="1" applyAlignment="1" applyProtection="1">
      <alignment horizontal="right" vertical="center" wrapText="1"/>
      <protection/>
    </xf>
    <xf numFmtId="196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176" fontId="32" fillId="0" borderId="0" xfId="0" applyNumberFormat="1" applyFont="1" applyFill="1" applyAlignment="1" applyProtection="1">
      <alignment horizontal="right" vertical="center" wrapText="1"/>
      <protection/>
    </xf>
    <xf numFmtId="191" fontId="32" fillId="0" borderId="0" xfId="0" applyNumberFormat="1" applyFont="1" applyFill="1" applyAlignment="1" applyProtection="1">
      <alignment horizontal="right" vertical="center" wrapText="1"/>
      <protection/>
    </xf>
    <xf numFmtId="177" fontId="32" fillId="0" borderId="0" xfId="0" applyNumberFormat="1" applyFont="1" applyFill="1" applyAlignment="1" applyProtection="1">
      <alignment horizontal="right" vertical="center" wrapText="1"/>
      <protection/>
    </xf>
    <xf numFmtId="184" fontId="32" fillId="0" borderId="0" xfId="0" applyNumberFormat="1" applyFont="1" applyFill="1" applyAlignment="1" applyProtection="1">
      <alignment horizontal="right" vertical="center" wrapText="1"/>
      <protection locked="0"/>
    </xf>
    <xf numFmtId="176" fontId="12" fillId="0" borderId="0" xfId="0" applyNumberFormat="1" applyFont="1" applyFill="1" applyAlignment="1" applyProtection="1">
      <alignment horizontal="right" vertical="center" wrapText="1"/>
      <protection/>
    </xf>
    <xf numFmtId="0" fontId="12" fillId="0" borderId="0" xfId="0" applyFont="1" applyFill="1" applyAlignment="1" applyProtection="1">
      <alignment horizontal="right" vertical="center" wrapText="1"/>
      <protection/>
    </xf>
    <xf numFmtId="186" fontId="32" fillId="0" borderId="0" xfId="0" applyNumberFormat="1" applyFont="1" applyFill="1" applyAlignment="1" applyProtection="1">
      <alignment horizontal="right" vertical="center" wrapText="1"/>
      <protection/>
    </xf>
    <xf numFmtId="0" fontId="32" fillId="0" borderId="0" xfId="0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Alignment="1" applyProtection="1">
      <alignment horizontal="right" vertical="center" wrapText="1"/>
      <protection/>
    </xf>
    <xf numFmtId="186" fontId="12" fillId="0" borderId="0" xfId="0" applyNumberFormat="1" applyFont="1" applyFill="1" applyAlignment="1" applyProtection="1">
      <alignment horizontal="right" vertical="center" wrapText="1"/>
      <protection/>
    </xf>
    <xf numFmtId="196" fontId="32" fillId="0" borderId="0" xfId="0" applyNumberFormat="1" applyFont="1" applyFill="1" applyAlignment="1" applyProtection="1">
      <alignment horizontal="right" vertical="center" wrapText="1"/>
      <protection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 vertical="top"/>
      <protection locked="0"/>
    </xf>
    <xf numFmtId="0" fontId="23" fillId="0" borderId="13" xfId="0" applyFont="1" applyFill="1" applyBorder="1" applyAlignment="1" applyProtection="1">
      <alignment horizontal="right" vertical="top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198" fontId="32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vertical="center"/>
      <protection locked="0"/>
    </xf>
    <xf numFmtId="197" fontId="32" fillId="0" borderId="0" xfId="0" applyNumberFormat="1" applyFont="1" applyFill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 locked="0"/>
    </xf>
    <xf numFmtId="178" fontId="32" fillId="0" borderId="0" xfId="0" applyNumberFormat="1" applyFont="1" applyFill="1" applyAlignment="1" applyProtection="1">
      <alignment horizontal="right" vertical="center" wrapText="1"/>
      <protection/>
    </xf>
    <xf numFmtId="194" fontId="3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96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197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99" fillId="0" borderId="0" xfId="0" applyFont="1" applyFill="1" applyAlignment="1" applyProtection="1">
      <alignment horizontal="left" vertical="center"/>
      <protection locked="0"/>
    </xf>
    <xf numFmtId="0" fontId="99" fillId="0" borderId="0" xfId="0" applyFont="1" applyFill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99" fillId="0" borderId="0" xfId="0" applyFont="1" applyFill="1" applyAlignment="1" applyProtection="1">
      <alignment horizontal="right" vertical="center"/>
      <protection locked="0"/>
    </xf>
    <xf numFmtId="0" fontId="100" fillId="0" borderId="0" xfId="0" applyFont="1" applyFill="1" applyBorder="1" applyAlignment="1" applyProtection="1">
      <alignment vertical="center"/>
      <protection locked="0"/>
    </xf>
    <xf numFmtId="0" fontId="101" fillId="0" borderId="0" xfId="0" applyFont="1" applyFill="1" applyAlignment="1" applyProtection="1">
      <alignment horizontal="center" vertical="center"/>
      <protection locked="0"/>
    </xf>
    <xf numFmtId="0" fontId="102" fillId="0" borderId="0" xfId="0" applyFont="1" applyFill="1" applyAlignment="1" applyProtection="1">
      <alignment horizontal="center"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3" fillId="0" borderId="0" xfId="0" applyFont="1" applyFill="1" applyAlignment="1" applyProtection="1">
      <alignment vertical="center"/>
      <protection locked="0"/>
    </xf>
    <xf numFmtId="0" fontId="103" fillId="0" borderId="0" xfId="0" applyFont="1" applyFill="1" applyBorder="1" applyAlignment="1" applyProtection="1">
      <alignment vertical="center"/>
      <protection locked="0"/>
    </xf>
    <xf numFmtId="0" fontId="101" fillId="0" borderId="0" xfId="0" applyFont="1" applyFill="1" applyAlignment="1" applyProtection="1">
      <alignment horizontal="center" vertical="center"/>
      <protection locked="0"/>
    </xf>
    <xf numFmtId="0" fontId="102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horizontal="center" vertical="center"/>
      <protection locked="0"/>
    </xf>
    <xf numFmtId="0" fontId="106" fillId="0" borderId="0" xfId="0" applyFont="1" applyFill="1" applyAlignment="1" applyProtection="1">
      <alignment vertical="center"/>
      <protection locked="0"/>
    </xf>
    <xf numFmtId="0" fontId="106" fillId="0" borderId="0" xfId="0" applyFont="1" applyFill="1" applyBorder="1" applyAlignment="1" applyProtection="1">
      <alignment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7" fillId="0" borderId="0" xfId="0" applyFont="1" applyFill="1" applyAlignment="1" applyProtection="1">
      <alignment horizontal="center" vertical="center"/>
      <protection locked="0"/>
    </xf>
    <xf numFmtId="0" fontId="108" fillId="0" borderId="0" xfId="0" applyFont="1" applyFill="1" applyAlignment="1" applyProtection="1">
      <alignment horizontal="center" vertical="center"/>
      <protection locked="0"/>
    </xf>
    <xf numFmtId="0" fontId="109" fillId="0" borderId="0" xfId="0" applyFont="1" applyFill="1" applyAlignment="1" applyProtection="1">
      <alignment horizontal="left" vertical="center"/>
      <protection locked="0"/>
    </xf>
    <xf numFmtId="0" fontId="105" fillId="0" borderId="0" xfId="0" applyFont="1" applyFill="1" applyBorder="1" applyAlignment="1" applyProtection="1">
      <alignment horizontal="center"/>
      <protection locked="0"/>
    </xf>
    <xf numFmtId="0" fontId="110" fillId="0" borderId="0" xfId="0" applyFont="1" applyFill="1" applyBorder="1" applyAlignment="1" applyProtection="1">
      <alignment horizontal="center"/>
      <protection locked="0"/>
    </xf>
    <xf numFmtId="0" fontId="111" fillId="0" borderId="0" xfId="0" applyFont="1" applyFill="1" applyBorder="1" applyAlignment="1" applyProtection="1">
      <alignment/>
      <protection locked="0"/>
    </xf>
    <xf numFmtId="0" fontId="111" fillId="0" borderId="0" xfId="0" applyFont="1" applyFill="1" applyBorder="1" applyAlignment="1" applyProtection="1">
      <alignment horizontal="left"/>
      <protection locked="0"/>
    </xf>
    <xf numFmtId="0" fontId="112" fillId="0" borderId="0" xfId="0" applyFont="1" applyFill="1" applyBorder="1" applyAlignment="1" applyProtection="1">
      <alignment horizontal="right" vertical="center"/>
      <protection locked="0"/>
    </xf>
    <xf numFmtId="0" fontId="112" fillId="0" borderId="0" xfId="0" applyFont="1" applyFill="1" applyAlignment="1" applyProtection="1">
      <alignment horizontal="left" vertical="center"/>
      <protection locked="0"/>
    </xf>
    <xf numFmtId="0" fontId="109" fillId="0" borderId="0" xfId="0" applyFont="1" applyFill="1" applyBorder="1" applyAlignment="1" applyProtection="1">
      <alignment horizontal="left" vertical="center"/>
      <protection locked="0"/>
    </xf>
    <xf numFmtId="0" fontId="108" fillId="0" borderId="0" xfId="0" applyFont="1" applyFill="1" applyBorder="1" applyAlignment="1" applyProtection="1">
      <alignment horizontal="left" vertical="center"/>
      <protection locked="0"/>
    </xf>
    <xf numFmtId="0" fontId="108" fillId="0" borderId="0" xfId="0" applyFont="1" applyFill="1" applyBorder="1" applyAlignment="1" applyProtection="1">
      <alignment horizontal="center" vertical="center"/>
      <protection locked="0"/>
    </xf>
    <xf numFmtId="0" fontId="110" fillId="0" borderId="0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Border="1" applyAlignment="1" applyProtection="1">
      <alignment vertical="center"/>
      <protection locked="0"/>
    </xf>
    <xf numFmtId="0" fontId="103" fillId="0" borderId="10" xfId="0" applyFont="1" applyFill="1" applyBorder="1" applyAlignment="1" applyProtection="1">
      <alignment vertical="center"/>
      <protection locked="0"/>
    </xf>
    <xf numFmtId="0" fontId="108" fillId="0" borderId="10" xfId="0" applyFont="1" applyFill="1" applyBorder="1" applyAlignment="1" applyProtection="1">
      <alignment horizontal="left" vertical="center"/>
      <protection locked="0"/>
    </xf>
    <xf numFmtId="0" fontId="103" fillId="0" borderId="15" xfId="0" applyFont="1" applyFill="1" applyBorder="1" applyAlignment="1" applyProtection="1">
      <alignment vertical="center"/>
      <protection locked="0"/>
    </xf>
    <xf numFmtId="0" fontId="103" fillId="0" borderId="11" xfId="0" applyFont="1" applyFill="1" applyBorder="1" applyAlignment="1" applyProtection="1">
      <alignment vertical="center"/>
      <protection locked="0"/>
    </xf>
    <xf numFmtId="0" fontId="113" fillId="0" borderId="10" xfId="0" applyFont="1" applyFill="1" applyBorder="1" applyAlignment="1" applyProtection="1">
      <alignment horizontal="right" vertical="center"/>
      <protection locked="0"/>
    </xf>
    <xf numFmtId="0" fontId="114" fillId="0" borderId="10" xfId="0" applyFont="1" applyFill="1" applyBorder="1" applyAlignment="1" applyProtection="1">
      <alignment horizontal="left" vertical="center"/>
      <protection locked="0"/>
    </xf>
    <xf numFmtId="0" fontId="108" fillId="0" borderId="10" xfId="0" applyFont="1" applyFill="1" applyBorder="1" applyAlignment="1" applyProtection="1">
      <alignment horizontal="center" vertical="center"/>
      <protection locked="0"/>
    </xf>
    <xf numFmtId="0" fontId="113" fillId="0" borderId="10" xfId="0" applyFont="1" applyFill="1" applyBorder="1" applyAlignment="1" applyProtection="1">
      <alignment horizontal="left" vertical="center"/>
      <protection locked="0"/>
    </xf>
    <xf numFmtId="176" fontId="1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3" fillId="0" borderId="10" xfId="0" applyFont="1" applyFill="1" applyBorder="1" applyAlignment="1" applyProtection="1">
      <alignment horizontal="right" vertical="center" wrapText="1"/>
      <protection locked="0"/>
    </xf>
    <xf numFmtId="0" fontId="103" fillId="0" borderId="17" xfId="0" applyFont="1" applyFill="1" applyBorder="1" applyAlignment="1" applyProtection="1">
      <alignment vertical="center"/>
      <protection locked="0"/>
    </xf>
    <xf numFmtId="0" fontId="99" fillId="0" borderId="12" xfId="0" applyFont="1" applyFill="1" applyBorder="1" applyAlignment="1" applyProtection="1">
      <alignment horizontal="center" vertical="center"/>
      <protection locked="0"/>
    </xf>
    <xf numFmtId="0" fontId="103" fillId="0" borderId="13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Border="1" applyAlignment="1" applyProtection="1">
      <alignment horizontal="right" vertical="center"/>
      <protection locked="0"/>
    </xf>
    <xf numFmtId="0" fontId="109" fillId="0" borderId="13" xfId="0" applyFont="1" applyFill="1" applyBorder="1" applyAlignment="1" applyProtection="1">
      <alignment horizontal="left" vertical="center"/>
      <protection locked="0"/>
    </xf>
    <xf numFmtId="0" fontId="103" fillId="0" borderId="13" xfId="0" applyFont="1" applyFill="1" applyBorder="1" applyAlignment="1" applyProtection="1">
      <alignment horizontal="left" vertical="center"/>
      <protection locked="0"/>
    </xf>
    <xf numFmtId="176" fontId="1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3" fillId="0" borderId="13" xfId="0" applyFont="1" applyFill="1" applyBorder="1" applyAlignment="1" applyProtection="1">
      <alignment horizontal="right" vertical="center" wrapText="1"/>
      <protection locked="0"/>
    </xf>
    <xf numFmtId="0" fontId="113" fillId="0" borderId="0" xfId="0" applyFont="1" applyFill="1" applyBorder="1" applyAlignment="1" applyProtection="1">
      <alignment horizontal="center"/>
      <protection locked="0"/>
    </xf>
    <xf numFmtId="0" fontId="113" fillId="0" borderId="0" xfId="0" applyFont="1" applyFill="1" applyAlignment="1" applyProtection="1">
      <alignment horizontal="center"/>
      <protection locked="0"/>
    </xf>
    <xf numFmtId="0" fontId="113" fillId="0" borderId="17" xfId="0" applyFont="1" applyFill="1" applyBorder="1" applyAlignment="1" applyProtection="1">
      <alignment horizontal="center"/>
      <protection locked="0"/>
    </xf>
    <xf numFmtId="0" fontId="99" fillId="0" borderId="14" xfId="0" applyFont="1" applyFill="1" applyBorder="1" applyAlignment="1" applyProtection="1">
      <alignment horizontal="center" vertical="center"/>
      <protection locked="0"/>
    </xf>
    <xf numFmtId="0" fontId="100" fillId="0" borderId="15" xfId="0" applyFont="1" applyFill="1" applyBorder="1" applyAlignment="1" applyProtection="1">
      <alignment horizontal="center" vertical="center"/>
      <protection locked="0"/>
    </xf>
    <xf numFmtId="0" fontId="109" fillId="0" borderId="11" xfId="0" applyFont="1" applyFill="1" applyBorder="1" applyAlignment="1" applyProtection="1">
      <alignment horizontal="left" vertical="center"/>
      <protection locked="0"/>
    </xf>
    <xf numFmtId="0" fontId="109" fillId="0" borderId="10" xfId="0" applyFont="1" applyFill="1" applyBorder="1" applyAlignment="1" applyProtection="1">
      <alignment horizontal="left" vertical="center"/>
      <protection locked="0"/>
    </xf>
    <xf numFmtId="0" fontId="113" fillId="0" borderId="10" xfId="0" applyFont="1" applyFill="1" applyBorder="1" applyAlignment="1" applyProtection="1">
      <alignment vertical="center"/>
      <protection locked="0"/>
    </xf>
    <xf numFmtId="0" fontId="99" fillId="0" borderId="10" xfId="0" applyFont="1" applyFill="1" applyBorder="1" applyAlignment="1" applyProtection="1">
      <alignment horizontal="left" vertical="center" wrapText="1"/>
      <protection locked="0"/>
    </xf>
    <xf numFmtId="0" fontId="103" fillId="0" borderId="15" xfId="0" applyFont="1" applyFill="1" applyBorder="1" applyAlignment="1" applyProtection="1">
      <alignment horizontal="right" vertical="center" wrapText="1"/>
      <protection locked="0"/>
    </xf>
    <xf numFmtId="0" fontId="113" fillId="0" borderId="16" xfId="0" applyFont="1" applyFill="1" applyBorder="1" applyAlignment="1" applyProtection="1">
      <alignment horizontal="center" vertical="center"/>
      <protection locked="0"/>
    </xf>
    <xf numFmtId="0" fontId="109" fillId="0" borderId="12" xfId="0" applyFont="1" applyFill="1" applyBorder="1" applyAlignment="1" applyProtection="1">
      <alignment horizontal="left" vertical="center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9" fillId="0" borderId="13" xfId="0" applyFont="1" applyFill="1" applyBorder="1" applyAlignment="1" applyProtection="1">
      <alignment horizontal="center" vertical="center"/>
      <protection locked="0"/>
    </xf>
    <xf numFmtId="0" fontId="103" fillId="0" borderId="13" xfId="0" applyFont="1" applyFill="1" applyBorder="1" applyAlignment="1" applyProtection="1">
      <alignment horizontal="center" vertical="center"/>
      <protection locked="0"/>
    </xf>
    <xf numFmtId="0" fontId="103" fillId="0" borderId="13" xfId="0" applyFont="1" applyFill="1" applyBorder="1" applyAlignment="1" applyProtection="1">
      <alignment vertical="center"/>
      <protection locked="0"/>
    </xf>
    <xf numFmtId="0" fontId="103" fillId="0" borderId="20" xfId="0" applyFont="1" applyFill="1" applyBorder="1" applyAlignment="1" applyProtection="1">
      <alignment horizontal="right" vertical="center" wrapText="1"/>
      <protection locked="0"/>
    </xf>
    <xf numFmtId="0" fontId="113" fillId="0" borderId="11" xfId="0" applyFont="1" applyFill="1" applyBorder="1" applyAlignment="1" applyProtection="1">
      <alignment horizontal="right" vertical="top"/>
      <protection locked="0"/>
    </xf>
    <xf numFmtId="0" fontId="113" fillId="0" borderId="10" xfId="0" applyFont="1" applyFill="1" applyBorder="1" applyAlignment="1" applyProtection="1">
      <alignment horizontal="center" vertical="center"/>
      <protection locked="0"/>
    </xf>
    <xf numFmtId="0" fontId="100" fillId="0" borderId="10" xfId="0" applyFont="1" applyFill="1" applyBorder="1" applyAlignment="1" applyProtection="1">
      <alignment horizontal="center" vertical="center"/>
      <protection locked="0"/>
    </xf>
    <xf numFmtId="0" fontId="113" fillId="0" borderId="10" xfId="0" applyFont="1" applyFill="1" applyBorder="1" applyAlignment="1" applyProtection="1">
      <alignment vertical="top"/>
      <protection locked="0"/>
    </xf>
    <xf numFmtId="0" fontId="113" fillId="0" borderId="11" xfId="0" applyFont="1" applyFill="1" applyBorder="1" applyAlignment="1" applyProtection="1">
      <alignment horizontal="center" vertical="center"/>
      <protection locked="0"/>
    </xf>
    <xf numFmtId="0" fontId="103" fillId="0" borderId="15" xfId="0" applyFont="1" applyFill="1" applyBorder="1" applyAlignment="1" applyProtection="1">
      <alignment vertical="center"/>
      <protection locked="0"/>
    </xf>
    <xf numFmtId="0" fontId="109" fillId="0" borderId="16" xfId="0" applyFont="1" applyFill="1" applyBorder="1" applyAlignment="1" applyProtection="1">
      <alignment horizontal="center" vertical="center" wrapText="1"/>
      <protection locked="0"/>
    </xf>
    <xf numFmtId="0" fontId="100" fillId="0" borderId="17" xfId="0" applyFont="1" applyFill="1" applyBorder="1" applyAlignment="1" applyProtection="1">
      <alignment horizontal="center" vertical="center"/>
      <protection locked="0"/>
    </xf>
    <xf numFmtId="0" fontId="113" fillId="0" borderId="12" xfId="0" applyFont="1" applyFill="1" applyBorder="1" applyAlignment="1" applyProtection="1">
      <alignment horizontal="right" vertical="top"/>
      <protection locked="0"/>
    </xf>
    <xf numFmtId="0" fontId="113" fillId="0" borderId="13" xfId="0" applyFont="1" applyFill="1" applyBorder="1" applyAlignment="1" applyProtection="1">
      <alignment horizontal="center" vertical="center"/>
      <protection locked="0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3" fillId="0" borderId="13" xfId="0" applyFont="1" applyFill="1" applyBorder="1" applyAlignment="1" applyProtection="1">
      <alignment vertical="top"/>
      <protection locked="0"/>
    </xf>
    <xf numFmtId="0" fontId="103" fillId="0" borderId="18" xfId="0" applyFont="1" applyFill="1" applyBorder="1" applyAlignment="1" applyProtection="1">
      <alignment vertical="center"/>
      <protection locked="0"/>
    </xf>
    <xf numFmtId="0" fontId="103" fillId="0" borderId="17" xfId="0" applyFont="1" applyFill="1" applyBorder="1" applyAlignment="1" applyProtection="1">
      <alignment vertical="center"/>
      <protection locked="0"/>
    </xf>
    <xf numFmtId="193" fontId="109" fillId="0" borderId="0" xfId="0" applyNumberFormat="1" applyFont="1" applyFill="1" applyBorder="1" applyAlignment="1" applyProtection="1">
      <alignment horizontal="center" vertical="top"/>
      <protection locked="0"/>
    </xf>
    <xf numFmtId="193" fontId="109" fillId="0" borderId="0" xfId="0" applyNumberFormat="1" applyFont="1" applyFill="1" applyAlignment="1" applyProtection="1">
      <alignment horizontal="center" vertical="top"/>
      <protection locked="0"/>
    </xf>
    <xf numFmtId="193" fontId="109" fillId="0" borderId="17" xfId="0" applyNumberFormat="1" applyFont="1" applyFill="1" applyBorder="1" applyAlignment="1" applyProtection="1">
      <alignment horizontal="center" vertical="top"/>
      <protection locked="0"/>
    </xf>
    <xf numFmtId="0" fontId="103" fillId="0" borderId="17" xfId="0" applyFont="1" applyFill="1" applyBorder="1" applyAlignment="1" applyProtection="1">
      <alignment horizontal="center" vertical="center"/>
      <protection locked="0"/>
    </xf>
    <xf numFmtId="0" fontId="108" fillId="0" borderId="14" xfId="0" applyFont="1" applyFill="1" applyBorder="1" applyAlignment="1" applyProtection="1">
      <alignment horizontal="center" vertical="center" wrapText="1"/>
      <protection locked="0"/>
    </xf>
    <xf numFmtId="0" fontId="108" fillId="0" borderId="15" xfId="0" applyFont="1" applyFill="1" applyBorder="1" applyAlignment="1" applyProtection="1">
      <alignment horizontal="center" vertical="center" wrapText="1"/>
      <protection locked="0"/>
    </xf>
    <xf numFmtId="0" fontId="108" fillId="0" borderId="15" xfId="0" applyFont="1" applyFill="1" applyBorder="1" applyAlignment="1" applyProtection="1">
      <alignment horizontal="center" vertical="center"/>
      <protection locked="0"/>
    </xf>
    <xf numFmtId="0" fontId="108" fillId="0" borderId="14" xfId="0" applyFont="1" applyFill="1" applyBorder="1" applyAlignment="1" applyProtection="1">
      <alignment horizontal="center" vertical="center"/>
      <protection locked="0"/>
    </xf>
    <xf numFmtId="0" fontId="108" fillId="0" borderId="18" xfId="0" applyFont="1" applyFill="1" applyBorder="1" applyAlignment="1" applyProtection="1">
      <alignment horizontal="center" vertical="center"/>
      <protection locked="0"/>
    </xf>
    <xf numFmtId="0" fontId="109" fillId="0" borderId="16" xfId="0" applyFont="1" applyFill="1" applyBorder="1" applyAlignment="1" applyProtection="1">
      <alignment horizontal="center" wrapText="1"/>
      <protection locked="0"/>
    </xf>
    <xf numFmtId="0" fontId="109" fillId="0" borderId="16" xfId="0" applyFont="1" applyFill="1" applyBorder="1" applyAlignment="1" applyProtection="1">
      <alignment horizontal="center"/>
      <protection locked="0"/>
    </xf>
    <xf numFmtId="0" fontId="115" fillId="0" borderId="16" xfId="0" applyFont="1" applyFill="1" applyBorder="1" applyAlignment="1" applyProtection="1">
      <alignment horizontal="center" vertical="center" wrapText="1"/>
      <protection locked="0"/>
    </xf>
    <xf numFmtId="0" fontId="115" fillId="0" borderId="17" xfId="0" applyFont="1" applyFill="1" applyBorder="1" applyAlignment="1" applyProtection="1">
      <alignment horizontal="center" vertical="center" wrapText="1"/>
      <protection locked="0"/>
    </xf>
    <xf numFmtId="0" fontId="115" fillId="0" borderId="17" xfId="0" applyFont="1" applyFill="1" applyBorder="1" applyAlignment="1" applyProtection="1">
      <alignment horizontal="center" vertical="center"/>
      <protection locked="0"/>
    </xf>
    <xf numFmtId="0" fontId="115" fillId="0" borderId="16" xfId="0" applyFont="1" applyFill="1" applyBorder="1" applyAlignment="1" applyProtection="1">
      <alignment horizontal="center" vertical="center"/>
      <protection locked="0"/>
    </xf>
    <xf numFmtId="0" fontId="109" fillId="0" borderId="18" xfId="0" applyFont="1" applyFill="1" applyBorder="1" applyAlignment="1" applyProtection="1">
      <alignment horizontal="center"/>
      <protection locked="0"/>
    </xf>
    <xf numFmtId="0" fontId="103" fillId="0" borderId="17" xfId="0" applyFont="1" applyFill="1" applyBorder="1" applyAlignment="1" applyProtection="1">
      <alignment horizontal="center"/>
      <protection locked="0"/>
    </xf>
    <xf numFmtId="0" fontId="103" fillId="0" borderId="16" xfId="0" applyFont="1" applyFill="1" applyBorder="1" applyAlignment="1" applyProtection="1">
      <alignment horizontal="center" wrapText="1"/>
      <protection locked="0"/>
    </xf>
    <xf numFmtId="0" fontId="99" fillId="0" borderId="16" xfId="0" applyFont="1" applyFill="1" applyBorder="1" applyAlignment="1" applyProtection="1">
      <alignment horizontal="center" vertical="center" wrapText="1"/>
      <protection locked="0"/>
    </xf>
    <xf numFmtId="0" fontId="99" fillId="0" borderId="17" xfId="0" applyFont="1" applyFill="1" applyBorder="1" applyAlignment="1" applyProtection="1">
      <alignment horizontal="center" vertical="center" wrapText="1"/>
      <protection locked="0"/>
    </xf>
    <xf numFmtId="0" fontId="99" fillId="0" borderId="17" xfId="0" applyFont="1" applyFill="1" applyBorder="1" applyAlignment="1" applyProtection="1">
      <alignment horizontal="center" vertical="center"/>
      <protection locked="0"/>
    </xf>
    <xf numFmtId="0" fontId="99" fillId="0" borderId="16" xfId="0" applyFont="1" applyFill="1" applyBorder="1" applyAlignment="1" applyProtection="1">
      <alignment horizontal="center" vertical="center"/>
      <protection locked="0"/>
    </xf>
    <xf numFmtId="0" fontId="103" fillId="0" borderId="18" xfId="0" applyFont="1" applyFill="1" applyBorder="1" applyAlignment="1" applyProtection="1">
      <alignment horizontal="center"/>
      <protection locked="0"/>
    </xf>
    <xf numFmtId="0" fontId="103" fillId="0" borderId="20" xfId="0" applyFont="1" applyFill="1" applyBorder="1" applyAlignment="1" applyProtection="1">
      <alignment vertical="center"/>
      <protection locked="0"/>
    </xf>
    <xf numFmtId="0" fontId="103" fillId="0" borderId="19" xfId="0" applyFont="1" applyFill="1" applyBorder="1" applyAlignment="1" applyProtection="1">
      <alignment horizontal="center" wrapText="1"/>
      <protection locked="0"/>
    </xf>
    <xf numFmtId="0" fontId="103" fillId="0" borderId="19" xfId="0" applyFont="1" applyFill="1" applyBorder="1" applyAlignment="1" applyProtection="1">
      <alignment horizontal="center" vertical="center"/>
      <protection locked="0"/>
    </xf>
    <xf numFmtId="0" fontId="99" fillId="0" borderId="19" xfId="0" applyFont="1" applyFill="1" applyBorder="1" applyAlignment="1" applyProtection="1">
      <alignment horizontal="center" vertical="center" wrapText="1"/>
      <protection locked="0"/>
    </xf>
    <xf numFmtId="0" fontId="99" fillId="0" borderId="20" xfId="0" applyFont="1" applyFill="1" applyBorder="1" applyAlignment="1" applyProtection="1">
      <alignment horizontal="center" vertical="center" wrapText="1"/>
      <protection locked="0"/>
    </xf>
    <xf numFmtId="0" fontId="99" fillId="0" borderId="20" xfId="0" applyFont="1" applyFill="1" applyBorder="1" applyAlignment="1" applyProtection="1">
      <alignment horizontal="center" vertical="center"/>
      <protection locked="0"/>
    </xf>
    <xf numFmtId="0" fontId="99" fillId="0" borderId="19" xfId="0" applyFont="1" applyFill="1" applyBorder="1" applyAlignment="1" applyProtection="1">
      <alignment horizontal="center" vertical="center"/>
      <protection locked="0"/>
    </xf>
    <xf numFmtId="0" fontId="99" fillId="0" borderId="12" xfId="0" applyFont="1" applyFill="1" applyBorder="1" applyAlignment="1" applyProtection="1">
      <alignment horizontal="center" vertical="center"/>
      <protection locked="0"/>
    </xf>
    <xf numFmtId="0" fontId="103" fillId="0" borderId="20" xfId="0" applyFont="1" applyFill="1" applyBorder="1" applyAlignment="1" applyProtection="1">
      <alignment vertical="center"/>
      <protection locked="0"/>
    </xf>
    <xf numFmtId="0" fontId="99" fillId="0" borderId="0" xfId="0" applyFont="1" applyFill="1" applyAlignment="1" applyProtection="1">
      <alignment horizontal="justify" vertical="center" wrapText="1"/>
      <protection locked="0"/>
    </xf>
    <xf numFmtId="0" fontId="99" fillId="0" borderId="15" xfId="0" applyFont="1" applyFill="1" applyBorder="1" applyAlignment="1" applyProtection="1">
      <alignment horizontal="justify" vertical="center" wrapText="1"/>
      <protection locked="0"/>
    </xf>
    <xf numFmtId="0" fontId="99" fillId="0" borderId="0" xfId="0" applyFont="1" applyFill="1" applyBorder="1" applyAlignment="1" applyProtection="1">
      <alignment horizontal="right" vertical="center" wrapText="1"/>
      <protection locked="0"/>
    </xf>
    <xf numFmtId="0" fontId="116" fillId="0" borderId="0" xfId="0" applyFont="1" applyFill="1" applyAlignment="1" applyProtection="1">
      <alignment horizontal="distributed" vertical="center" wrapText="1"/>
      <protection locked="0"/>
    </xf>
    <xf numFmtId="0" fontId="116" fillId="0" borderId="0" xfId="0" applyFont="1" applyFill="1" applyAlignment="1" applyProtection="1">
      <alignment horizontal="distributed" vertical="center" wrapText="1"/>
      <protection locked="0"/>
    </xf>
    <xf numFmtId="0" fontId="117" fillId="0" borderId="17" xfId="0" applyFont="1" applyFill="1" applyBorder="1" applyAlignment="1" applyProtection="1">
      <alignment horizontal="justify" vertical="center" wrapText="1"/>
      <protection locked="0"/>
    </xf>
    <xf numFmtId="194" fontId="118" fillId="0" borderId="18" xfId="0" applyNumberFormat="1" applyFont="1" applyFill="1" applyBorder="1" applyAlignment="1" applyProtection="1">
      <alignment horizontal="right" vertical="center" wrapText="1"/>
      <protection/>
    </xf>
    <xf numFmtId="195" fontId="118" fillId="0" borderId="0" xfId="0" applyNumberFormat="1" applyFont="1" applyFill="1" applyBorder="1" applyAlignment="1" applyProtection="1">
      <alignment horizontal="right" vertical="center" wrapText="1"/>
      <protection/>
    </xf>
    <xf numFmtId="197" fontId="118" fillId="0" borderId="0" xfId="0" applyNumberFormat="1" applyFont="1" applyFill="1" applyBorder="1" applyAlignment="1" applyProtection="1">
      <alignment horizontal="right" vertical="center" wrapText="1"/>
      <protection/>
    </xf>
    <xf numFmtId="198" fontId="118" fillId="0" borderId="0" xfId="0" applyNumberFormat="1" applyFont="1" applyFill="1" applyBorder="1" applyAlignment="1" applyProtection="1">
      <alignment horizontal="right" vertical="center" wrapText="1"/>
      <protection/>
    </xf>
    <xf numFmtId="194" fontId="118" fillId="0" borderId="0" xfId="0" applyNumberFormat="1" applyFont="1" applyFill="1" applyBorder="1" applyAlignment="1" applyProtection="1">
      <alignment horizontal="right" vertical="center" wrapText="1"/>
      <protection/>
    </xf>
    <xf numFmtId="194" fontId="118" fillId="0" borderId="0" xfId="0" applyNumberFormat="1" applyFont="1" applyFill="1" applyAlignment="1" applyProtection="1">
      <alignment horizontal="right" vertical="center" wrapText="1"/>
      <protection/>
    </xf>
    <xf numFmtId="194" fontId="118" fillId="0" borderId="0" xfId="0" applyNumberFormat="1" applyFont="1" applyFill="1" applyAlignment="1" applyProtection="1">
      <alignment horizontal="right" vertical="center" wrapText="1"/>
      <protection/>
    </xf>
    <xf numFmtId="196" fontId="118" fillId="0" borderId="0" xfId="0" applyNumberFormat="1" applyFont="1" applyFill="1" applyBorder="1" applyAlignment="1" applyProtection="1">
      <alignment horizontal="right" vertical="center" wrapText="1"/>
      <protection/>
    </xf>
    <xf numFmtId="41" fontId="118" fillId="0" borderId="0" xfId="0" applyNumberFormat="1" applyFont="1" applyFill="1" applyBorder="1" applyAlignment="1" applyProtection="1">
      <alignment horizontal="right" vertical="center" wrapText="1"/>
      <protection/>
    </xf>
    <xf numFmtId="41" fontId="118" fillId="0" borderId="0" xfId="0" applyNumberFormat="1" applyFont="1" applyFill="1" applyBorder="1" applyAlignment="1" applyProtection="1">
      <alignment horizontal="right" vertical="center" wrapText="1"/>
      <protection/>
    </xf>
    <xf numFmtId="187" fontId="118" fillId="0" borderId="0" xfId="0" applyNumberFormat="1" applyFont="1" applyFill="1" applyBorder="1" applyAlignment="1" applyProtection="1">
      <alignment horizontal="right" vertical="center" wrapText="1"/>
      <protection/>
    </xf>
    <xf numFmtId="177" fontId="118" fillId="0" borderId="0" xfId="0" applyNumberFormat="1" applyFont="1" applyFill="1" applyBorder="1" applyAlignment="1" applyProtection="1">
      <alignment horizontal="right" vertical="center" wrapText="1"/>
      <protection/>
    </xf>
    <xf numFmtId="191" fontId="118" fillId="0" borderId="0" xfId="0" applyNumberFormat="1" applyFont="1" applyFill="1" applyBorder="1" applyAlignment="1" applyProtection="1">
      <alignment horizontal="right" vertical="center" wrapText="1"/>
      <protection/>
    </xf>
    <xf numFmtId="204" fontId="118" fillId="0" borderId="0" xfId="0" applyNumberFormat="1" applyFont="1" applyFill="1" applyBorder="1" applyAlignment="1" applyProtection="1">
      <alignment horizontal="right" vertical="center" wrapText="1"/>
      <protection/>
    </xf>
    <xf numFmtId="186" fontId="118" fillId="0" borderId="0" xfId="0" applyNumberFormat="1" applyFont="1" applyFill="1" applyBorder="1" applyAlignment="1" applyProtection="1">
      <alignment horizontal="right" vertical="center" wrapText="1"/>
      <protection/>
    </xf>
    <xf numFmtId="0" fontId="109" fillId="0" borderId="0" xfId="0" applyFont="1" applyFill="1" applyBorder="1" applyAlignment="1" applyProtection="1">
      <alignment horizontal="right" vertical="center" wrapText="1"/>
      <protection/>
    </xf>
    <xf numFmtId="41" fontId="119" fillId="0" borderId="0" xfId="0" applyNumberFormat="1" applyFont="1" applyFill="1" applyBorder="1" applyAlignment="1" applyProtection="1">
      <alignment vertical="center"/>
      <protection locked="0"/>
    </xf>
    <xf numFmtId="41" fontId="119" fillId="0" borderId="0" xfId="0" applyNumberFormat="1" applyFont="1" applyFill="1" applyAlignment="1" applyProtection="1">
      <alignment vertical="center"/>
      <protection locked="0"/>
    </xf>
    <xf numFmtId="0" fontId="119" fillId="0" borderId="0" xfId="0" applyFont="1" applyFill="1" applyAlignment="1" applyProtection="1">
      <alignment vertical="center"/>
      <protection locked="0"/>
    </xf>
    <xf numFmtId="0" fontId="119" fillId="0" borderId="17" xfId="0" applyFont="1" applyFill="1" applyBorder="1" applyAlignment="1" applyProtection="1">
      <alignment horizontal="justify" vertical="center" wrapText="1"/>
      <protection locked="0"/>
    </xf>
    <xf numFmtId="195" fontId="118" fillId="0" borderId="0" xfId="0" applyNumberFormat="1" applyFont="1" applyFill="1" applyBorder="1" applyAlignment="1" applyProtection="1">
      <alignment vertical="center" wrapText="1"/>
      <protection/>
    </xf>
    <xf numFmtId="197" fontId="118" fillId="0" borderId="0" xfId="0" applyNumberFormat="1" applyFont="1" applyFill="1" applyBorder="1" applyAlignment="1" applyProtection="1">
      <alignment vertical="center" wrapText="1"/>
      <protection/>
    </xf>
    <xf numFmtId="198" fontId="118" fillId="0" borderId="0" xfId="0" applyNumberFormat="1" applyFont="1" applyFill="1" applyBorder="1" applyAlignment="1" applyProtection="1">
      <alignment vertical="center" wrapText="1"/>
      <protection/>
    </xf>
    <xf numFmtId="194" fontId="118" fillId="0" borderId="0" xfId="0" applyNumberFormat="1" applyFont="1" applyFill="1" applyBorder="1" applyAlignment="1" applyProtection="1">
      <alignment vertical="center" wrapText="1"/>
      <protection/>
    </xf>
    <xf numFmtId="194" fontId="118" fillId="0" borderId="0" xfId="0" applyNumberFormat="1" applyFont="1" applyFill="1" applyAlignment="1" applyProtection="1">
      <alignment vertical="center" wrapText="1"/>
      <protection/>
    </xf>
    <xf numFmtId="198" fontId="118" fillId="0" borderId="0" xfId="0" applyNumberFormat="1" applyFont="1" applyFill="1" applyAlignment="1" applyProtection="1">
      <alignment vertical="center" wrapText="1"/>
      <protection/>
    </xf>
    <xf numFmtId="196" fontId="118" fillId="0" borderId="0" xfId="0" applyNumberFormat="1" applyFont="1" applyFill="1" applyBorder="1" applyAlignment="1" applyProtection="1">
      <alignment vertical="center" wrapText="1"/>
      <protection/>
    </xf>
    <xf numFmtId="180" fontId="118" fillId="0" borderId="0" xfId="0" applyNumberFormat="1" applyFont="1" applyFill="1" applyBorder="1" applyAlignment="1" applyProtection="1">
      <alignment vertical="center" wrapText="1"/>
      <protection/>
    </xf>
    <xf numFmtId="177" fontId="118" fillId="0" borderId="0" xfId="0" applyNumberFormat="1" applyFont="1" applyFill="1" applyBorder="1" applyAlignment="1" applyProtection="1">
      <alignment vertical="center" wrapText="1"/>
      <protection/>
    </xf>
    <xf numFmtId="191" fontId="118" fillId="0" borderId="0" xfId="0" applyNumberFormat="1" applyFont="1" applyFill="1" applyBorder="1" applyAlignment="1" applyProtection="1">
      <alignment vertical="center" wrapText="1"/>
      <protection/>
    </xf>
    <xf numFmtId="186" fontId="118" fillId="0" borderId="0" xfId="0" applyNumberFormat="1" applyFont="1" applyFill="1" applyBorder="1" applyAlignment="1" applyProtection="1">
      <alignment vertical="center" wrapText="1"/>
      <protection/>
    </xf>
    <xf numFmtId="176" fontId="118" fillId="0" borderId="0" xfId="0" applyNumberFormat="1" applyFont="1" applyFill="1" applyBorder="1" applyAlignment="1" applyProtection="1">
      <alignment vertical="center" wrapText="1"/>
      <protection/>
    </xf>
    <xf numFmtId="204" fontId="118" fillId="0" borderId="0" xfId="0" applyNumberFormat="1" applyFont="1" applyFill="1" applyBorder="1" applyAlignment="1" applyProtection="1">
      <alignment vertical="center" wrapText="1"/>
      <protection/>
    </xf>
    <xf numFmtId="176" fontId="118" fillId="0" borderId="0" xfId="0" applyNumberFormat="1" applyFont="1" applyFill="1" applyBorder="1" applyAlignment="1" applyProtection="1">
      <alignment horizontal="right" vertical="center" wrapText="1"/>
      <protection/>
    </xf>
    <xf numFmtId="0" fontId="118" fillId="0" borderId="0" xfId="0" applyFont="1" applyFill="1" applyBorder="1" applyAlignment="1" applyProtection="1">
      <alignment vertical="center" wrapText="1"/>
      <protection/>
    </xf>
    <xf numFmtId="179" fontId="118" fillId="0" borderId="0" xfId="0" applyNumberFormat="1" applyFont="1" applyFill="1" applyBorder="1" applyAlignment="1" applyProtection="1">
      <alignment vertical="center" wrapText="1"/>
      <protection/>
    </xf>
    <xf numFmtId="0" fontId="120" fillId="0" borderId="0" xfId="0" applyFont="1" applyFill="1" applyAlignment="1" applyProtection="1">
      <alignment vertical="center"/>
      <protection locked="0"/>
    </xf>
    <xf numFmtId="0" fontId="103" fillId="0" borderId="0" xfId="0" applyFont="1" applyFill="1" applyAlignment="1" applyProtection="1">
      <alignment vertical="center"/>
      <protection locked="0"/>
    </xf>
    <xf numFmtId="0" fontId="121" fillId="0" borderId="0" xfId="0" applyFont="1" applyFill="1" applyAlignment="1" applyProtection="1">
      <alignment horizontal="distributed" vertical="center" wrapText="1"/>
      <protection locked="0"/>
    </xf>
    <xf numFmtId="0" fontId="117" fillId="0" borderId="17" xfId="0" applyFont="1" applyFill="1" applyBorder="1" applyAlignment="1" applyProtection="1">
      <alignment horizontal="justify" vertical="center" wrapText="1"/>
      <protection locked="0"/>
    </xf>
    <xf numFmtId="41" fontId="118" fillId="0" borderId="0" xfId="0" applyNumberFormat="1" applyFont="1" applyFill="1" applyAlignment="1" applyProtection="1">
      <alignment horizontal="right" vertical="center" wrapText="1"/>
      <protection/>
    </xf>
    <xf numFmtId="0" fontId="122" fillId="0" borderId="0" xfId="0" applyFont="1" applyFill="1" applyAlignment="1" applyProtection="1">
      <alignment vertical="center"/>
      <protection locked="0"/>
    </xf>
    <xf numFmtId="0" fontId="113" fillId="0" borderId="0" xfId="0" applyFont="1" applyFill="1" applyAlignment="1" applyProtection="1">
      <alignment horizontal="distributed" vertical="center" wrapText="1"/>
      <protection locked="0"/>
    </xf>
    <xf numFmtId="0" fontId="114" fillId="0" borderId="0" xfId="0" applyFont="1" applyFill="1" applyAlignment="1" applyProtection="1">
      <alignment horizontal="distributed" vertical="center" wrapText="1"/>
      <protection locked="0"/>
    </xf>
    <xf numFmtId="0" fontId="112" fillId="0" borderId="17" xfId="0" applyFont="1" applyFill="1" applyBorder="1" applyAlignment="1" applyProtection="1">
      <alignment horizontal="justify" vertical="center" wrapText="1"/>
      <protection locked="0"/>
    </xf>
    <xf numFmtId="194" fontId="109" fillId="0" borderId="0" xfId="0" applyNumberFormat="1" applyFont="1" applyFill="1" applyAlignment="1" applyProtection="1">
      <alignment horizontal="right" vertical="center" wrapText="1"/>
      <protection/>
    </xf>
    <xf numFmtId="195" fontId="109" fillId="0" borderId="0" xfId="0" applyNumberFormat="1" applyFont="1" applyFill="1" applyAlignment="1" applyProtection="1">
      <alignment horizontal="right" vertical="center" wrapText="1"/>
      <protection/>
    </xf>
    <xf numFmtId="197" fontId="109" fillId="0" borderId="0" xfId="0" applyNumberFormat="1" applyFont="1" applyFill="1" applyAlignment="1" applyProtection="1">
      <alignment horizontal="right" vertical="center" wrapText="1"/>
      <protection/>
    </xf>
    <xf numFmtId="198" fontId="109" fillId="0" borderId="0" xfId="0" applyNumberFormat="1" applyFont="1" applyFill="1" applyAlignment="1" applyProtection="1">
      <alignment horizontal="right" vertical="center" wrapText="1"/>
      <protection/>
    </xf>
    <xf numFmtId="196" fontId="109" fillId="0" borderId="0" xfId="0" applyNumberFormat="1" applyFont="1" applyFill="1" applyAlignment="1" applyProtection="1">
      <alignment horizontal="right" vertical="center" wrapText="1"/>
      <protection/>
    </xf>
    <xf numFmtId="41" fontId="109" fillId="0" borderId="0" xfId="0" applyNumberFormat="1" applyFont="1" applyFill="1" applyAlignment="1" applyProtection="1">
      <alignment horizontal="right" vertical="center" wrapText="1"/>
      <protection/>
    </xf>
    <xf numFmtId="41" fontId="109" fillId="0" borderId="0" xfId="0" applyNumberFormat="1" applyFont="1" applyFill="1" applyBorder="1" applyAlignment="1" applyProtection="1">
      <alignment horizontal="right" vertical="center" wrapText="1"/>
      <protection/>
    </xf>
    <xf numFmtId="182" fontId="109" fillId="0" borderId="0" xfId="0" applyNumberFormat="1" applyFont="1" applyFill="1" applyBorder="1" applyAlignment="1" applyProtection="1">
      <alignment horizontal="right" vertical="center" wrapText="1"/>
      <protection/>
    </xf>
    <xf numFmtId="200" fontId="109" fillId="0" borderId="0" xfId="0" applyNumberFormat="1" applyFont="1" applyFill="1" applyBorder="1" applyAlignment="1" applyProtection="1">
      <alignment horizontal="right" vertical="center" wrapText="1"/>
      <protection/>
    </xf>
    <xf numFmtId="181" fontId="109" fillId="0" borderId="0" xfId="0" applyNumberFormat="1" applyFont="1" applyFill="1" applyBorder="1" applyAlignment="1" applyProtection="1">
      <alignment horizontal="right" vertical="center" wrapText="1"/>
      <protection/>
    </xf>
    <xf numFmtId="176" fontId="109" fillId="0" borderId="0" xfId="0" applyNumberFormat="1" applyFont="1" applyFill="1" applyBorder="1" applyAlignment="1" applyProtection="1">
      <alignment horizontal="right" vertical="center" wrapText="1"/>
      <protection/>
    </xf>
    <xf numFmtId="196" fontId="109" fillId="0" borderId="0" xfId="0" applyNumberFormat="1" applyFont="1" applyFill="1" applyAlignment="1" applyProtection="1">
      <alignment horizontal="right" vertical="center" wrapText="1"/>
      <protection/>
    </xf>
    <xf numFmtId="177" fontId="109" fillId="0" borderId="0" xfId="0" applyNumberFormat="1" applyFont="1" applyFill="1" applyBorder="1" applyAlignment="1" applyProtection="1">
      <alignment horizontal="right" vertical="center" wrapText="1"/>
      <protection/>
    </xf>
    <xf numFmtId="176" fontId="109" fillId="0" borderId="0" xfId="0" applyNumberFormat="1" applyFont="1" applyFill="1" applyBorder="1" applyAlignment="1" applyProtection="1">
      <alignment horizontal="right" vertical="center" wrapText="1"/>
      <protection/>
    </xf>
    <xf numFmtId="0" fontId="109" fillId="0" borderId="0" xfId="0" applyFont="1" applyFill="1" applyBorder="1" applyAlignment="1" applyProtection="1">
      <alignment horizontal="right" vertical="center" wrapText="1"/>
      <protection/>
    </xf>
    <xf numFmtId="0" fontId="112" fillId="0" borderId="17" xfId="0" applyFont="1" applyFill="1" applyBorder="1" applyAlignment="1" applyProtection="1">
      <alignment horizontal="left" vertical="center" wrapText="1"/>
      <protection locked="0"/>
    </xf>
    <xf numFmtId="194" fontId="109" fillId="0" borderId="18" xfId="0" applyNumberFormat="1" applyFont="1" applyFill="1" applyBorder="1" applyAlignment="1" applyProtection="1">
      <alignment horizontal="right" vertical="center" wrapText="1"/>
      <protection/>
    </xf>
    <xf numFmtId="195" fontId="109" fillId="0" borderId="0" xfId="0" applyNumberFormat="1" applyFont="1" applyFill="1" applyBorder="1" applyAlignment="1" applyProtection="1">
      <alignment horizontal="right" vertical="center" wrapText="1"/>
      <protection/>
    </xf>
    <xf numFmtId="197" fontId="109" fillId="0" borderId="0" xfId="0" applyNumberFormat="1" applyFont="1" applyFill="1" applyBorder="1" applyAlignment="1" applyProtection="1">
      <alignment horizontal="right" vertical="center" wrapText="1"/>
      <protection/>
    </xf>
    <xf numFmtId="198" fontId="109" fillId="0" borderId="0" xfId="0" applyNumberFormat="1" applyFont="1" applyFill="1" applyBorder="1" applyAlignment="1" applyProtection="1">
      <alignment horizontal="right" vertical="center" wrapText="1"/>
      <protection/>
    </xf>
    <xf numFmtId="194" fontId="109" fillId="0" borderId="0" xfId="0" applyNumberFormat="1" applyFont="1" applyFill="1" applyBorder="1" applyAlignment="1" applyProtection="1">
      <alignment horizontal="right" vertical="center" wrapText="1"/>
      <protection/>
    </xf>
    <xf numFmtId="196" fontId="109" fillId="0" borderId="0" xfId="0" applyNumberFormat="1" applyFont="1" applyFill="1" applyBorder="1" applyAlignment="1" applyProtection="1">
      <alignment horizontal="right" vertical="center" wrapText="1"/>
      <protection/>
    </xf>
    <xf numFmtId="198" fontId="109" fillId="0" borderId="0" xfId="0" applyNumberFormat="1" applyFont="1" applyFill="1" applyAlignment="1" applyProtection="1">
      <alignment horizontal="right" vertical="top" wrapText="1"/>
      <protection/>
    </xf>
    <xf numFmtId="191" fontId="109" fillId="0" borderId="0" xfId="0" applyNumberFormat="1" applyFont="1" applyFill="1" applyBorder="1" applyAlignment="1" applyProtection="1">
      <alignment horizontal="right" vertical="top" wrapText="1"/>
      <protection/>
    </xf>
    <xf numFmtId="0" fontId="117" fillId="0" borderId="0" xfId="0" applyFont="1" applyFill="1" applyBorder="1" applyAlignment="1" applyProtection="1">
      <alignment horizontal="justify" vertical="center" wrapText="1"/>
      <protection locked="0"/>
    </xf>
    <xf numFmtId="41" fontId="118" fillId="0" borderId="18" xfId="0" applyNumberFormat="1" applyFont="1" applyFill="1" applyBorder="1" applyAlignment="1" applyProtection="1">
      <alignment horizontal="right" vertical="center" wrapText="1"/>
      <protection/>
    </xf>
    <xf numFmtId="191" fontId="109" fillId="0" borderId="0" xfId="0" applyNumberFormat="1" applyFont="1" applyFill="1" applyAlignment="1" applyProtection="1">
      <alignment horizontal="right" vertical="center" wrapText="1"/>
      <protection/>
    </xf>
    <xf numFmtId="0" fontId="122" fillId="0" borderId="0" xfId="0" applyFont="1" applyFill="1" applyAlignment="1" applyProtection="1">
      <alignment horizontal="distributed" vertical="center"/>
      <protection locked="0"/>
    </xf>
    <xf numFmtId="0" fontId="103" fillId="0" borderId="0" xfId="0" applyFont="1" applyFill="1" applyAlignment="1" applyProtection="1">
      <alignment horizontal="distributed" vertical="center"/>
      <protection locked="0"/>
    </xf>
    <xf numFmtId="192" fontId="113" fillId="0" borderId="0" xfId="0" applyNumberFormat="1" applyFont="1" applyFill="1" applyAlignment="1" applyProtection="1">
      <alignment horizontal="distributed" vertical="center" wrapText="1"/>
      <protection locked="0"/>
    </xf>
    <xf numFmtId="176" fontId="109" fillId="0" borderId="0" xfId="0" applyNumberFormat="1" applyFont="1" applyFill="1" applyAlignment="1" applyProtection="1">
      <alignment horizontal="right" vertical="center" wrapText="1"/>
      <protection/>
    </xf>
    <xf numFmtId="43" fontId="109" fillId="0" borderId="0" xfId="0" applyNumberFormat="1" applyFont="1" applyFill="1" applyBorder="1" applyAlignment="1" applyProtection="1">
      <alignment horizontal="right" vertical="center" wrapText="1"/>
      <protection/>
    </xf>
    <xf numFmtId="191" fontId="109" fillId="0" borderId="0" xfId="0" applyNumberFormat="1" applyFont="1" applyFill="1" applyBorder="1" applyAlignment="1" applyProtection="1">
      <alignment horizontal="right" vertical="center" wrapText="1"/>
      <protection/>
    </xf>
    <xf numFmtId="43" fontId="118" fillId="0" borderId="0" xfId="0" applyNumberFormat="1" applyFont="1" applyFill="1" applyBorder="1" applyAlignment="1" applyProtection="1">
      <alignment horizontal="right" vertical="center" wrapText="1"/>
      <protection/>
    </xf>
    <xf numFmtId="190" fontId="118" fillId="0" borderId="0" xfId="0" applyNumberFormat="1" applyFont="1" applyFill="1" applyBorder="1" applyAlignment="1" applyProtection="1">
      <alignment horizontal="right" vertical="center" wrapText="1"/>
      <protection/>
    </xf>
    <xf numFmtId="181" fontId="118" fillId="0" borderId="0" xfId="0" applyNumberFormat="1" applyFont="1" applyFill="1" applyBorder="1" applyAlignment="1" applyProtection="1">
      <alignment horizontal="right" vertical="center" wrapText="1"/>
      <protection/>
    </xf>
    <xf numFmtId="0" fontId="121" fillId="0" borderId="0" xfId="0" applyFont="1" applyFill="1" applyBorder="1" applyAlignment="1" applyProtection="1">
      <alignment horizontal="distributed" vertical="center" wrapText="1"/>
      <protection locked="0"/>
    </xf>
    <xf numFmtId="0" fontId="112" fillId="0" borderId="17" xfId="0" applyFont="1" applyFill="1" applyBorder="1" applyAlignment="1" applyProtection="1">
      <alignment horizontal="justify" vertical="top" wrapText="1"/>
      <protection locked="0"/>
    </xf>
    <xf numFmtId="41" fontId="123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123" fillId="0" borderId="0" xfId="0" applyNumberFormat="1" applyFont="1" applyFill="1" applyAlignment="1" applyProtection="1">
      <alignment horizontal="right" vertical="center" wrapText="1"/>
      <protection locked="0"/>
    </xf>
    <xf numFmtId="0" fontId="119" fillId="0" borderId="0" xfId="0" applyFont="1" applyFill="1" applyBorder="1" applyAlignment="1" applyProtection="1">
      <alignment vertical="center"/>
      <protection locked="0"/>
    </xf>
    <xf numFmtId="0" fontId="115" fillId="0" borderId="10" xfId="0" applyFont="1" applyFill="1" applyBorder="1" applyAlignment="1" applyProtection="1">
      <alignment horizontal="left" vertical="center" wrapText="1"/>
      <protection locked="0"/>
    </xf>
    <xf numFmtId="0" fontId="99" fillId="0" borderId="10" xfId="0" applyFont="1" applyFill="1" applyBorder="1" applyAlignment="1" applyProtection="1">
      <alignment horizontal="right" vertical="center" wrapText="1"/>
      <protection locked="0"/>
    </xf>
    <xf numFmtId="0" fontId="99" fillId="0" borderId="10" xfId="0" applyFont="1" applyFill="1" applyBorder="1" applyAlignment="1" applyProtection="1">
      <alignment horizontal="left" vertical="center" wrapText="1"/>
      <protection locked="0"/>
    </xf>
    <xf numFmtId="0" fontId="99" fillId="0" borderId="0" xfId="0" applyFont="1" applyFill="1" applyAlignment="1" applyProtection="1">
      <alignment horizontal="left" vertical="center"/>
      <protection locked="0"/>
    </xf>
    <xf numFmtId="0" fontId="124" fillId="0" borderId="0" xfId="0" applyFont="1" applyFill="1" applyAlignment="1" applyProtection="1">
      <alignment horizontal="center" vertical="center"/>
      <protection locked="0"/>
    </xf>
    <xf numFmtId="0" fontId="125" fillId="0" borderId="0" xfId="0" applyFont="1" applyFill="1" applyAlignment="1" applyProtection="1">
      <alignment horizontal="center" vertical="center"/>
      <protection locked="0"/>
    </xf>
    <xf numFmtId="0" fontId="126" fillId="0" borderId="0" xfId="0" applyFont="1" applyFill="1" applyAlignment="1" applyProtection="1">
      <alignment horizontal="center" vertical="center"/>
      <protection locked="0"/>
    </xf>
    <xf numFmtId="0" fontId="109" fillId="0" borderId="0" xfId="0" applyFont="1" applyFill="1" applyBorder="1" applyAlignment="1" applyProtection="1">
      <alignment horizontal="center" vertical="center"/>
      <protection locked="0"/>
    </xf>
    <xf numFmtId="0" fontId="103" fillId="0" borderId="10" xfId="0" applyFont="1" applyFill="1" applyBorder="1" applyAlignment="1" applyProtection="1">
      <alignment/>
      <protection locked="0"/>
    </xf>
    <xf numFmtId="0" fontId="113" fillId="0" borderId="10" xfId="0" applyFont="1" applyFill="1" applyBorder="1" applyAlignment="1" applyProtection="1">
      <alignment horizontal="left" vertical="center"/>
      <protection locked="0"/>
    </xf>
    <xf numFmtId="0" fontId="103" fillId="0" borderId="10" xfId="0" applyFont="1" applyFill="1" applyBorder="1" applyAlignment="1" applyProtection="1">
      <alignment horizontal="left"/>
      <protection locked="0"/>
    </xf>
    <xf numFmtId="0" fontId="99" fillId="0" borderId="12" xfId="0" applyFont="1" applyFill="1" applyBorder="1" applyAlignment="1" applyProtection="1">
      <alignment horizontal="center"/>
      <protection locked="0"/>
    </xf>
    <xf numFmtId="0" fontId="103" fillId="0" borderId="13" xfId="0" applyFont="1" applyFill="1" applyBorder="1" applyAlignment="1" applyProtection="1">
      <alignment horizontal="right" wrapText="1"/>
      <protection locked="0"/>
    </xf>
    <xf numFmtId="0" fontId="109" fillId="0" borderId="13" xfId="0" applyFont="1" applyFill="1" applyBorder="1" applyAlignment="1" applyProtection="1">
      <alignment horizontal="left" vertical="center" wrapText="1"/>
      <protection locked="0"/>
    </xf>
    <xf numFmtId="0" fontId="103" fillId="0" borderId="13" xfId="0" applyFont="1" applyFill="1" applyBorder="1" applyAlignment="1" applyProtection="1">
      <alignment horizontal="left"/>
      <protection locked="0"/>
    </xf>
    <xf numFmtId="0" fontId="103" fillId="0" borderId="0" xfId="0" applyFont="1" applyFill="1" applyBorder="1" applyAlignment="1" applyProtection="1">
      <alignment horizontal="left" vertical="center"/>
      <protection locked="0"/>
    </xf>
    <xf numFmtId="0" fontId="109" fillId="0" borderId="0" xfId="0" applyFont="1" applyFill="1" applyBorder="1" applyAlignment="1" applyProtection="1">
      <alignment horizontal="center" vertical="top"/>
      <protection locked="0"/>
    </xf>
    <xf numFmtId="0" fontId="109" fillId="0" borderId="0" xfId="0" applyFont="1" applyFill="1" applyAlignment="1" applyProtection="1">
      <alignment horizontal="center" vertical="top"/>
      <protection locked="0"/>
    </xf>
    <xf numFmtId="0" fontId="109" fillId="0" borderId="17" xfId="0" applyFont="1" applyFill="1" applyBorder="1" applyAlignment="1" applyProtection="1">
      <alignment horizontal="center" vertical="top"/>
      <protection locked="0"/>
    </xf>
    <xf numFmtId="194" fontId="118" fillId="0" borderId="18" xfId="0" applyNumberFormat="1" applyFont="1" applyFill="1" applyBorder="1" applyAlignment="1" applyProtection="1">
      <alignment horizontal="right" vertical="center" wrapText="1"/>
      <protection/>
    </xf>
    <xf numFmtId="189" fontId="118" fillId="0" borderId="0" xfId="0" applyNumberFormat="1" applyFont="1" applyFill="1" applyAlignment="1" applyProtection="1">
      <alignment horizontal="right" vertical="center" wrapText="1"/>
      <protection/>
    </xf>
    <xf numFmtId="197" fontId="118" fillId="0" borderId="0" xfId="0" applyNumberFormat="1" applyFont="1" applyFill="1" applyAlignment="1" applyProtection="1">
      <alignment horizontal="right" vertical="center" wrapText="1"/>
      <protection/>
    </xf>
    <xf numFmtId="198" fontId="118" fillId="0" borderId="0" xfId="0" applyNumberFormat="1" applyFont="1" applyFill="1" applyAlignment="1" applyProtection="1">
      <alignment horizontal="right" vertical="center" wrapText="1"/>
      <protection/>
    </xf>
    <xf numFmtId="196" fontId="118" fillId="0" borderId="0" xfId="0" applyNumberFormat="1" applyFont="1" applyFill="1" applyAlignment="1" applyProtection="1">
      <alignment horizontal="right" vertical="center" wrapText="1"/>
      <protection/>
    </xf>
    <xf numFmtId="0" fontId="103" fillId="0" borderId="17" xfId="0" applyFont="1" applyFill="1" applyBorder="1" applyAlignment="1" applyProtection="1">
      <alignment vertical="center" wrapText="1"/>
      <protection locked="0"/>
    </xf>
    <xf numFmtId="189" fontId="118" fillId="0" borderId="0" xfId="0" applyNumberFormat="1" applyFont="1" applyFill="1" applyAlignment="1" applyProtection="1">
      <alignment horizontal="right" vertical="center" wrapText="1"/>
      <protection/>
    </xf>
    <xf numFmtId="197" fontId="118" fillId="0" borderId="0" xfId="0" applyNumberFormat="1" applyFont="1" applyFill="1" applyAlignment="1" applyProtection="1">
      <alignment horizontal="right" vertical="center" wrapText="1"/>
      <protection/>
    </xf>
    <xf numFmtId="198" fontId="118" fillId="0" borderId="0" xfId="0" applyNumberFormat="1" applyFont="1" applyFill="1" applyAlignment="1" applyProtection="1">
      <alignment horizontal="right" vertical="center" wrapText="1"/>
      <protection/>
    </xf>
    <xf numFmtId="194" fontId="109" fillId="0" borderId="0" xfId="0" applyNumberFormat="1" applyFont="1" applyFill="1" applyAlignment="1" applyProtection="1">
      <alignment horizontal="right" vertical="center" wrapText="1"/>
      <protection locked="0"/>
    </xf>
    <xf numFmtId="182" fontId="109" fillId="0" borderId="0" xfId="0" applyNumberFormat="1" applyFont="1" applyFill="1" applyAlignment="1" applyProtection="1">
      <alignment horizontal="right" vertical="center" wrapText="1"/>
      <protection locked="0"/>
    </xf>
    <xf numFmtId="197" fontId="109" fillId="0" borderId="0" xfId="0" applyNumberFormat="1" applyFont="1" applyFill="1" applyAlignment="1" applyProtection="1">
      <alignment horizontal="right" vertical="center" wrapText="1"/>
      <protection locked="0"/>
    </xf>
    <xf numFmtId="196" fontId="109" fillId="0" borderId="0" xfId="0" applyNumberFormat="1" applyFont="1" applyFill="1" applyAlignment="1" applyProtection="1">
      <alignment horizontal="right" vertical="center" wrapText="1"/>
      <protection locked="0"/>
    </xf>
    <xf numFmtId="194" fontId="109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09" fillId="0" borderId="0" xfId="0" applyNumberFormat="1" applyFont="1" applyFill="1" applyAlignment="1" applyProtection="1">
      <alignment horizontal="right" vertical="top" wrapText="1"/>
      <protection locked="0"/>
    </xf>
    <xf numFmtId="194" fontId="109" fillId="0" borderId="0" xfId="0" applyNumberFormat="1" applyFont="1" applyFill="1" applyAlignment="1" applyProtection="1">
      <alignment horizontal="right" vertical="top" wrapText="1"/>
      <protection locked="0"/>
    </xf>
    <xf numFmtId="196" fontId="109" fillId="0" borderId="0" xfId="0" applyNumberFormat="1" applyFont="1" applyFill="1" applyAlignment="1" applyProtection="1">
      <alignment horizontal="right" vertical="center" wrapText="1"/>
      <protection locked="0"/>
    </xf>
    <xf numFmtId="0" fontId="109" fillId="0" borderId="0" xfId="0" applyFont="1" applyFill="1" applyAlignment="1" applyProtection="1">
      <alignment horizontal="right" vertical="top" wrapText="1"/>
      <protection locked="0"/>
    </xf>
    <xf numFmtId="197" fontId="109" fillId="0" borderId="0" xfId="0" applyNumberFormat="1" applyFont="1" applyFill="1" applyAlignment="1" applyProtection="1">
      <alignment horizontal="right" vertical="top" wrapText="1"/>
      <protection locked="0"/>
    </xf>
    <xf numFmtId="198" fontId="109" fillId="0" borderId="0" xfId="0" applyNumberFormat="1" applyFont="1" applyFill="1" applyAlignment="1" applyProtection="1">
      <alignment horizontal="right" vertical="top" wrapText="1"/>
      <protection locked="0"/>
    </xf>
    <xf numFmtId="198" fontId="109" fillId="0" borderId="0" xfId="0" applyNumberFormat="1" applyFont="1" applyFill="1" applyAlignment="1" applyProtection="1">
      <alignment horizontal="right" vertical="center" wrapText="1"/>
      <protection locked="0"/>
    </xf>
    <xf numFmtId="41" fontId="109" fillId="0" borderId="0" xfId="0" applyNumberFormat="1" applyFont="1" applyFill="1" applyAlignment="1" applyProtection="1">
      <alignment horizontal="right" vertical="center" wrapText="1"/>
      <protection locked="0"/>
    </xf>
    <xf numFmtId="194" fontId="109" fillId="0" borderId="0" xfId="0" applyNumberFormat="1" applyFont="1" applyFill="1" applyBorder="1" applyAlignment="1" applyProtection="1">
      <alignment horizontal="right" vertical="top" wrapText="1"/>
      <protection locked="0"/>
    </xf>
    <xf numFmtId="0" fontId="127" fillId="0" borderId="13" xfId="0" applyFont="1" applyFill="1" applyBorder="1" applyAlignment="1" applyProtection="1">
      <alignment horizontal="left" vertical="center" wrapText="1"/>
      <protection locked="0"/>
    </xf>
    <xf numFmtId="0" fontId="127" fillId="0" borderId="20" xfId="0" applyFont="1" applyFill="1" applyBorder="1" applyAlignment="1" applyProtection="1">
      <alignment horizontal="left" vertical="center" wrapText="1"/>
      <protection locked="0"/>
    </xf>
    <xf numFmtId="0" fontId="99" fillId="0" borderId="13" xfId="0" applyFont="1" applyFill="1" applyBorder="1" applyAlignment="1" applyProtection="1">
      <alignment horizontal="right" vertical="center" wrapText="1"/>
      <protection locked="0"/>
    </xf>
    <xf numFmtId="0" fontId="99" fillId="0" borderId="13" xfId="0" applyFont="1" applyFill="1" applyBorder="1" applyAlignment="1" applyProtection="1">
      <alignment horizontal="left" vertical="center" wrapText="1"/>
      <protection locked="0"/>
    </xf>
    <xf numFmtId="0" fontId="128" fillId="0" borderId="10" xfId="0" applyFont="1" applyFill="1" applyBorder="1" applyAlignment="1" applyProtection="1">
      <alignment horizontal="left" vertical="center"/>
      <protection locked="0"/>
    </xf>
    <xf numFmtId="0" fontId="103" fillId="0" borderId="13" xfId="0" applyFont="1" applyFill="1" applyBorder="1" applyAlignment="1" applyProtection="1">
      <alignment horizontal="center"/>
      <protection locked="0"/>
    </xf>
    <xf numFmtId="0" fontId="109" fillId="0" borderId="13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 applyProtection="1">
      <alignment/>
      <protection locked="0"/>
    </xf>
    <xf numFmtId="176" fontId="1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3" fillId="0" borderId="17" xfId="0" applyFont="1" applyFill="1" applyBorder="1" applyAlignment="1" applyProtection="1">
      <alignment horizontal="right" vertical="center" wrapText="1"/>
      <protection locked="0"/>
    </xf>
    <xf numFmtId="185" fontId="118" fillId="0" borderId="0" xfId="0" applyNumberFormat="1" applyFont="1" applyFill="1" applyAlignment="1" applyProtection="1">
      <alignment horizontal="right" vertical="center" wrapText="1"/>
      <protection/>
    </xf>
    <xf numFmtId="197" fontId="118" fillId="0" borderId="0" xfId="0" applyNumberFormat="1" applyFont="1" applyFill="1" applyBorder="1" applyAlignment="1" applyProtection="1">
      <alignment horizontal="right" vertical="center" wrapText="1"/>
      <protection/>
    </xf>
    <xf numFmtId="196" fontId="118" fillId="0" borderId="0" xfId="0" applyNumberFormat="1" applyFont="1" applyFill="1" applyAlignment="1" applyProtection="1">
      <alignment vertical="center" wrapText="1"/>
      <protection/>
    </xf>
    <xf numFmtId="196" fontId="118" fillId="0" borderId="0" xfId="0" applyNumberFormat="1" applyFont="1" applyFill="1" applyAlignment="1" applyProtection="1">
      <alignment horizontal="right" vertical="center" wrapText="1"/>
      <protection/>
    </xf>
    <xf numFmtId="178" fontId="118" fillId="0" borderId="0" xfId="0" applyNumberFormat="1" applyFont="1" applyFill="1" applyAlignment="1" applyProtection="1">
      <alignment horizontal="right" vertical="center" wrapText="1"/>
      <protection/>
    </xf>
    <xf numFmtId="196" fontId="109" fillId="0" borderId="0" xfId="0" applyNumberFormat="1" applyFont="1" applyFill="1" applyAlignment="1" applyProtection="1">
      <alignment vertical="center" wrapText="1"/>
      <protection locked="0"/>
    </xf>
    <xf numFmtId="197" fontId="109" fillId="0" borderId="0" xfId="0" applyNumberFormat="1" applyFont="1" applyFill="1" applyAlignment="1" applyProtection="1">
      <alignment vertical="center" wrapText="1"/>
      <protection locked="0"/>
    </xf>
    <xf numFmtId="189" fontId="109" fillId="0" borderId="0" xfId="0" applyNumberFormat="1" applyFont="1" applyFill="1" applyAlignment="1" applyProtection="1">
      <alignment horizontal="right" vertical="top" wrapText="1"/>
      <protection locked="0"/>
    </xf>
    <xf numFmtId="189" fontId="118" fillId="0" borderId="0" xfId="0" applyNumberFormat="1" applyFont="1" applyFill="1" applyBorder="1" applyAlignment="1" applyProtection="1">
      <alignment horizontal="right" vertical="center" wrapText="1"/>
      <protection/>
    </xf>
    <xf numFmtId="189" fontId="109" fillId="0" borderId="0" xfId="0" applyNumberFormat="1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U68"/>
  <sheetViews>
    <sheetView tabSelected="1" view="pageBreakPreview" zoomScale="115" zoomScaleSheetLayoutView="115" zoomScalePageLayoutView="0" workbookViewId="0" topLeftCell="A1">
      <selection activeCell="H26" sqref="H26"/>
    </sheetView>
  </sheetViews>
  <sheetFormatPr defaultColWidth="8.875" defaultRowHeight="16.5"/>
  <cols>
    <col min="1" max="2" width="2.125" style="268" customWidth="1"/>
    <col min="3" max="3" width="18.625" style="268" customWidth="1"/>
    <col min="4" max="4" width="0.6171875" style="268" customWidth="1"/>
    <col min="5" max="5" width="17.125" style="268" customWidth="1"/>
    <col min="6" max="6" width="7.75390625" style="268" customWidth="1"/>
    <col min="7" max="7" width="8.75390625" style="268" customWidth="1"/>
    <col min="8" max="8" width="12.125" style="268" customWidth="1"/>
    <col min="9" max="11" width="10.75390625" style="268" customWidth="1"/>
    <col min="12" max="12" width="10.875" style="268" customWidth="1"/>
    <col min="13" max="13" width="11.00390625" style="268" customWidth="1"/>
    <col min="14" max="14" width="10.75390625" style="268" customWidth="1"/>
    <col min="15" max="15" width="10.875" style="268" customWidth="1"/>
    <col min="16" max="16" width="3.75390625" style="268" customWidth="1"/>
    <col min="17" max="17" width="11.00390625" style="268" customWidth="1"/>
    <col min="18" max="18" width="9.00390625" style="268" customWidth="1"/>
    <col min="19" max="19" width="10.25390625" style="269" customWidth="1"/>
    <col min="20" max="23" width="9.00390625" style="269" customWidth="1"/>
    <col min="24" max="30" width="8.875" style="269" customWidth="1"/>
    <col min="31" max="31" width="11.50390625" style="269" customWidth="1"/>
    <col min="32" max="33" width="8.875" style="269" customWidth="1"/>
    <col min="34" max="35" width="11.50390625" style="269" customWidth="1"/>
    <col min="36" max="36" width="8.875" style="269" customWidth="1"/>
    <col min="37" max="37" width="11.50390625" style="269" customWidth="1"/>
    <col min="38" max="39" width="8.875" style="269" customWidth="1"/>
    <col min="40" max="16384" width="8.875" style="268" customWidth="1"/>
  </cols>
  <sheetData>
    <row r="1" spans="1:39" s="262" customFormat="1" ht="10.5" customHeight="1">
      <c r="A1" s="260" t="s">
        <v>323</v>
      </c>
      <c r="B1" s="260"/>
      <c r="C1" s="260"/>
      <c r="D1" s="261"/>
      <c r="E1" s="261" t="s">
        <v>97</v>
      </c>
      <c r="Q1" s="263" t="s">
        <v>267</v>
      </c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</row>
    <row r="2" spans="3:39" s="262" customFormat="1" ht="3.75" customHeight="1">
      <c r="C2" s="261"/>
      <c r="D2" s="261"/>
      <c r="E2" s="261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</row>
    <row r="3" spans="1:17" ht="20.25" customHeight="1">
      <c r="A3" s="265" t="s">
        <v>324</v>
      </c>
      <c r="B3" s="265"/>
      <c r="C3" s="265"/>
      <c r="D3" s="265"/>
      <c r="E3" s="265"/>
      <c r="F3" s="265"/>
      <c r="G3" s="265"/>
      <c r="H3" s="265"/>
      <c r="I3" s="265"/>
      <c r="J3" s="266" t="s">
        <v>266</v>
      </c>
      <c r="K3" s="267"/>
      <c r="L3" s="267"/>
      <c r="M3" s="267"/>
      <c r="N3" s="267"/>
      <c r="O3" s="267"/>
      <c r="P3" s="267"/>
      <c r="Q3" s="267"/>
    </row>
    <row r="4" spans="7:17" ht="3.75" customHeight="1">
      <c r="G4" s="270"/>
      <c r="H4" s="270"/>
      <c r="I4" s="270"/>
      <c r="J4" s="270"/>
      <c r="K4" s="270"/>
      <c r="L4" s="271"/>
      <c r="M4" s="271"/>
      <c r="N4" s="271"/>
      <c r="O4" s="271"/>
      <c r="P4" s="271"/>
      <c r="Q4" s="271"/>
    </row>
    <row r="5" spans="1:39" s="274" customFormat="1" ht="17.25" customHeight="1">
      <c r="A5" s="272" t="s">
        <v>25</v>
      </c>
      <c r="B5" s="272"/>
      <c r="C5" s="272"/>
      <c r="D5" s="272"/>
      <c r="E5" s="272"/>
      <c r="F5" s="272"/>
      <c r="G5" s="272"/>
      <c r="H5" s="272"/>
      <c r="I5" s="272"/>
      <c r="J5" s="273" t="s">
        <v>98</v>
      </c>
      <c r="K5" s="267"/>
      <c r="L5" s="267"/>
      <c r="M5" s="267"/>
      <c r="N5" s="267"/>
      <c r="O5" s="267"/>
      <c r="P5" s="267"/>
      <c r="Q5" s="267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</row>
    <row r="6" spans="1:39" s="274" customFormat="1" ht="1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7"/>
      <c r="M6" s="277"/>
      <c r="N6" s="277"/>
      <c r="O6" s="277"/>
      <c r="P6" s="277"/>
      <c r="Q6" s="277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</row>
    <row r="7" spans="1:17" ht="12" customHeight="1">
      <c r="A7" s="278" t="s">
        <v>47</v>
      </c>
      <c r="B7" s="278"/>
      <c r="C7" s="279" t="s">
        <v>325</v>
      </c>
      <c r="D7" s="279"/>
      <c r="E7" s="280" t="s">
        <v>326</v>
      </c>
      <c r="F7" s="281"/>
      <c r="G7" s="281"/>
      <c r="M7" s="282">
        <v>2020</v>
      </c>
      <c r="N7" s="283"/>
      <c r="P7" s="284" t="s">
        <v>177</v>
      </c>
      <c r="Q7" s="285" t="s">
        <v>178</v>
      </c>
    </row>
    <row r="8" spans="1:17" ht="12.75" customHeight="1">
      <c r="A8" s="278"/>
      <c r="B8" s="278"/>
      <c r="C8" s="286" t="s">
        <v>327</v>
      </c>
      <c r="D8" s="286"/>
      <c r="E8" s="281"/>
      <c r="F8" s="281"/>
      <c r="G8" s="281"/>
      <c r="H8" s="287"/>
      <c r="I8" s="287"/>
      <c r="J8" s="288"/>
      <c r="M8" s="282"/>
      <c r="N8" s="283"/>
      <c r="P8" s="284"/>
      <c r="Q8" s="285" t="s">
        <v>179</v>
      </c>
    </row>
    <row r="9" spans="3:17" s="269" customFormat="1" ht="1.5" customHeight="1">
      <c r="C9" s="286"/>
      <c r="D9" s="286"/>
      <c r="E9" s="287"/>
      <c r="F9" s="287"/>
      <c r="G9" s="287"/>
      <c r="H9" s="287"/>
      <c r="I9" s="287"/>
      <c r="J9" s="288"/>
      <c r="K9" s="288"/>
      <c r="O9" s="289"/>
      <c r="Q9" s="290"/>
    </row>
    <row r="10" spans="1:17" ht="12.75" customHeight="1">
      <c r="A10" s="291"/>
      <c r="B10" s="291"/>
      <c r="C10" s="292"/>
      <c r="D10" s="292"/>
      <c r="E10" s="293"/>
      <c r="F10" s="294"/>
      <c r="G10" s="295" t="s">
        <v>198</v>
      </c>
      <c r="H10" s="296"/>
      <c r="I10" s="296"/>
      <c r="J10" s="296"/>
      <c r="K10" s="296"/>
      <c r="L10" s="297"/>
      <c r="M10" s="297"/>
      <c r="N10" s="298" t="s">
        <v>99</v>
      </c>
      <c r="O10" s="297"/>
      <c r="P10" s="299"/>
      <c r="Q10" s="300"/>
    </row>
    <row r="11" spans="1:17" ht="10.5" customHeight="1">
      <c r="A11" s="269"/>
      <c r="B11" s="269"/>
      <c r="E11" s="301"/>
      <c r="F11" s="302"/>
      <c r="G11" s="303"/>
      <c r="H11" s="303"/>
      <c r="I11" s="303"/>
      <c r="J11" s="290" t="s">
        <v>147</v>
      </c>
      <c r="K11" s="304" t="s">
        <v>100</v>
      </c>
      <c r="L11" s="305"/>
      <c r="N11" s="305"/>
      <c r="O11" s="306"/>
      <c r="P11" s="307"/>
      <c r="Q11" s="308"/>
    </row>
    <row r="12" spans="1:17" ht="12.75" customHeight="1">
      <c r="A12" s="309" t="s">
        <v>101</v>
      </c>
      <c r="B12" s="310"/>
      <c r="C12" s="310"/>
      <c r="D12" s="310"/>
      <c r="E12" s="311"/>
      <c r="F12" s="312"/>
      <c r="G12" s="313"/>
      <c r="H12" s="314" t="s">
        <v>328</v>
      </c>
      <c r="I12" s="298"/>
      <c r="J12" s="298"/>
      <c r="K12" s="298"/>
      <c r="L12" s="315"/>
      <c r="M12" s="316" t="s">
        <v>206</v>
      </c>
      <c r="O12" s="317"/>
      <c r="P12" s="299"/>
      <c r="Q12" s="318"/>
    </row>
    <row r="13" spans="1:17" ht="10.5" customHeight="1">
      <c r="A13" s="310"/>
      <c r="B13" s="310"/>
      <c r="C13" s="310"/>
      <c r="D13" s="310"/>
      <c r="E13" s="311"/>
      <c r="F13" s="319" t="s">
        <v>176</v>
      </c>
      <c r="G13" s="319" t="s">
        <v>329</v>
      </c>
      <c r="H13" s="320" t="s">
        <v>102</v>
      </c>
      <c r="I13" s="321"/>
      <c r="J13" s="322" t="s">
        <v>173</v>
      </c>
      <c r="K13" s="323"/>
      <c r="L13" s="305"/>
      <c r="M13" s="305"/>
      <c r="N13" s="305"/>
      <c r="O13" s="324"/>
      <c r="P13" s="307"/>
      <c r="Q13" s="325"/>
    </row>
    <row r="14" spans="1:17" ht="9.75" customHeight="1">
      <c r="A14" s="269"/>
      <c r="B14" s="269"/>
      <c r="E14" s="301"/>
      <c r="F14" s="319"/>
      <c r="G14" s="319"/>
      <c r="H14" s="326" t="s">
        <v>103</v>
      </c>
      <c r="I14" s="327"/>
      <c r="J14" s="328"/>
      <c r="K14" s="328"/>
      <c r="L14" s="328"/>
      <c r="M14" s="329" t="s">
        <v>24</v>
      </c>
      <c r="N14" s="291"/>
      <c r="P14" s="330" t="s">
        <v>330</v>
      </c>
      <c r="Q14" s="331"/>
    </row>
    <row r="15" spans="1:17" ht="10.5" customHeight="1">
      <c r="A15" s="269"/>
      <c r="B15" s="269"/>
      <c r="E15" s="301"/>
      <c r="F15" s="332"/>
      <c r="G15" s="333"/>
      <c r="H15" s="334"/>
      <c r="I15" s="335"/>
      <c r="J15" s="322" t="s">
        <v>174</v>
      </c>
      <c r="K15" s="323"/>
      <c r="L15" s="336"/>
      <c r="M15" s="337"/>
      <c r="N15" s="324"/>
      <c r="P15" s="338"/>
      <c r="Q15" s="339"/>
    </row>
    <row r="16" spans="1:17" ht="12" customHeight="1">
      <c r="A16" s="340" t="s">
        <v>104</v>
      </c>
      <c r="B16" s="341"/>
      <c r="C16" s="341"/>
      <c r="D16" s="341"/>
      <c r="E16" s="342"/>
      <c r="F16" s="332"/>
      <c r="G16" s="343"/>
      <c r="H16" s="344" t="s">
        <v>105</v>
      </c>
      <c r="I16" s="344" t="s">
        <v>183</v>
      </c>
      <c r="J16" s="345" t="s">
        <v>184</v>
      </c>
      <c r="K16" s="344" t="s">
        <v>331</v>
      </c>
      <c r="L16" s="344" t="s">
        <v>332</v>
      </c>
      <c r="M16" s="344" t="s">
        <v>106</v>
      </c>
      <c r="N16" s="346" t="s">
        <v>154</v>
      </c>
      <c r="O16" s="347" t="s">
        <v>212</v>
      </c>
      <c r="P16" s="348"/>
      <c r="Q16" s="339"/>
    </row>
    <row r="17" spans="1:17" ht="11.25" customHeight="1">
      <c r="A17" s="341"/>
      <c r="B17" s="341"/>
      <c r="C17" s="341"/>
      <c r="D17" s="341"/>
      <c r="E17" s="342"/>
      <c r="F17" s="349" t="s">
        <v>207</v>
      </c>
      <c r="G17" s="350" t="s">
        <v>23</v>
      </c>
      <c r="H17" s="351" t="s">
        <v>107</v>
      </c>
      <c r="I17" s="351" t="s">
        <v>167</v>
      </c>
      <c r="J17" s="352" t="s">
        <v>168</v>
      </c>
      <c r="K17" s="351" t="s">
        <v>108</v>
      </c>
      <c r="L17" s="351" t="s">
        <v>108</v>
      </c>
      <c r="M17" s="351" t="s">
        <v>109</v>
      </c>
      <c r="N17" s="353" t="s">
        <v>158</v>
      </c>
      <c r="O17" s="354" t="s">
        <v>159</v>
      </c>
      <c r="P17" s="355" t="s">
        <v>160</v>
      </c>
      <c r="Q17" s="356"/>
    </row>
    <row r="18" spans="1:17" ht="11.25" customHeight="1">
      <c r="A18" s="269"/>
      <c r="B18" s="269"/>
      <c r="E18" s="301"/>
      <c r="F18" s="357"/>
      <c r="G18" s="350"/>
      <c r="H18" s="358" t="s">
        <v>110</v>
      </c>
      <c r="I18" s="358" t="s">
        <v>169</v>
      </c>
      <c r="J18" s="359" t="s">
        <v>169</v>
      </c>
      <c r="K18" s="358" t="s">
        <v>111</v>
      </c>
      <c r="L18" s="358" t="s">
        <v>112</v>
      </c>
      <c r="M18" s="358" t="s">
        <v>113</v>
      </c>
      <c r="N18" s="360" t="s">
        <v>90</v>
      </c>
      <c r="O18" s="361" t="s">
        <v>287</v>
      </c>
      <c r="P18" s="362"/>
      <c r="Q18" s="356"/>
    </row>
    <row r="19" spans="1:17" ht="11.25" customHeight="1">
      <c r="A19" s="324"/>
      <c r="B19" s="324"/>
      <c r="C19" s="324"/>
      <c r="D19" s="324"/>
      <c r="E19" s="363"/>
      <c r="F19" s="364"/>
      <c r="G19" s="365"/>
      <c r="H19" s="366" t="s">
        <v>114</v>
      </c>
      <c r="I19" s="366" t="s">
        <v>170</v>
      </c>
      <c r="J19" s="367" t="s">
        <v>171</v>
      </c>
      <c r="K19" s="366" t="s">
        <v>115</v>
      </c>
      <c r="L19" s="366" t="s">
        <v>115</v>
      </c>
      <c r="M19" s="366" t="s">
        <v>116</v>
      </c>
      <c r="N19" s="368" t="s">
        <v>84</v>
      </c>
      <c r="O19" s="369" t="s">
        <v>85</v>
      </c>
      <c r="P19" s="370"/>
      <c r="Q19" s="371"/>
    </row>
    <row r="20" spans="3:17" ht="1.5" customHeight="1">
      <c r="C20" s="372"/>
      <c r="D20" s="372"/>
      <c r="E20" s="373"/>
      <c r="N20" s="374"/>
      <c r="O20" s="374"/>
      <c r="P20" s="374"/>
      <c r="Q20" s="374"/>
    </row>
    <row r="21" spans="1:47" s="396" customFormat="1" ht="12" customHeight="1">
      <c r="A21" s="375" t="s">
        <v>117</v>
      </c>
      <c r="B21" s="375"/>
      <c r="C21" s="375"/>
      <c r="D21" s="376"/>
      <c r="E21" s="377" t="s">
        <v>118</v>
      </c>
      <c r="F21" s="378">
        <f>SUM(F23,F34,F40)</f>
        <v>342</v>
      </c>
      <c r="G21" s="379">
        <f aca="true" t="shared" si="0" ref="G21:Q21">SUM(G23,G34,G40)</f>
        <v>47.26820000000001</v>
      </c>
      <c r="H21" s="380">
        <f t="shared" si="0"/>
        <v>652.0851</v>
      </c>
      <c r="I21" s="381">
        <f t="shared" si="0"/>
        <v>21882.140000000003</v>
      </c>
      <c r="J21" s="382">
        <f>SUM(J23,J34,J40)</f>
        <v>455</v>
      </c>
      <c r="K21" s="383">
        <f t="shared" si="0"/>
        <v>550</v>
      </c>
      <c r="L21" s="384">
        <f t="shared" si="0"/>
        <v>0</v>
      </c>
      <c r="M21" s="383">
        <f t="shared" si="0"/>
        <v>7200</v>
      </c>
      <c r="N21" s="382">
        <f t="shared" si="0"/>
        <v>41</v>
      </c>
      <c r="O21" s="381">
        <f t="shared" si="0"/>
        <v>79.2619</v>
      </c>
      <c r="P21" s="385">
        <f>SUM(P23,P34,P40)</f>
        <v>122175027</v>
      </c>
      <c r="Q21" s="385">
        <f t="shared" si="0"/>
        <v>0</v>
      </c>
      <c r="R21" s="386"/>
      <c r="S21" s="387"/>
      <c r="T21" s="388"/>
      <c r="U21" s="389"/>
      <c r="V21" s="390"/>
      <c r="W21" s="387"/>
      <c r="X21" s="387"/>
      <c r="Y21" s="391"/>
      <c r="Z21" s="387"/>
      <c r="AA21" s="387"/>
      <c r="AB21" s="390"/>
      <c r="AC21" s="392"/>
      <c r="AD21" s="393"/>
      <c r="AE21" s="394"/>
      <c r="AF21" s="394"/>
      <c r="AG21" s="394"/>
      <c r="AH21" s="394"/>
      <c r="AI21" s="394"/>
      <c r="AJ21" s="394"/>
      <c r="AK21" s="394"/>
      <c r="AL21" s="394"/>
      <c r="AM21" s="394"/>
      <c r="AN21" s="395"/>
      <c r="AO21" s="395"/>
      <c r="AP21" s="395"/>
      <c r="AQ21" s="395"/>
      <c r="AR21" s="395"/>
      <c r="AS21" s="395"/>
      <c r="AT21" s="395"/>
      <c r="AU21" s="395"/>
    </row>
    <row r="22" spans="1:47" s="396" customFormat="1" ht="0.75" customHeight="1">
      <c r="A22" s="375"/>
      <c r="B22" s="375"/>
      <c r="C22" s="375"/>
      <c r="D22" s="376"/>
      <c r="E22" s="397"/>
      <c r="F22" s="378"/>
      <c r="G22" s="398"/>
      <c r="H22" s="399"/>
      <c r="I22" s="400"/>
      <c r="J22" s="401"/>
      <c r="K22" s="383"/>
      <c r="L22" s="401"/>
      <c r="M22" s="383"/>
      <c r="N22" s="402"/>
      <c r="O22" s="403"/>
      <c r="P22" s="404"/>
      <c r="Q22" s="404"/>
      <c r="R22" s="386"/>
      <c r="S22" s="387"/>
      <c r="T22" s="405"/>
      <c r="U22" s="406"/>
      <c r="V22" s="407"/>
      <c r="W22" s="408"/>
      <c r="X22" s="409"/>
      <c r="Y22" s="410"/>
      <c r="Z22" s="411"/>
      <c r="AA22" s="412"/>
      <c r="AB22" s="413"/>
      <c r="AC22" s="408"/>
      <c r="AD22" s="408"/>
      <c r="AE22" s="394"/>
      <c r="AF22" s="394"/>
      <c r="AG22" s="394"/>
      <c r="AH22" s="394"/>
      <c r="AI22" s="394"/>
      <c r="AJ22" s="394"/>
      <c r="AK22" s="394"/>
      <c r="AL22" s="394"/>
      <c r="AM22" s="394"/>
      <c r="AN22" s="395"/>
      <c r="AO22" s="395"/>
      <c r="AP22" s="395"/>
      <c r="AQ22" s="395"/>
      <c r="AR22" s="395"/>
      <c r="AS22" s="395"/>
      <c r="AT22" s="395"/>
      <c r="AU22" s="395"/>
    </row>
    <row r="23" spans="1:47" s="396" customFormat="1" ht="14.25" customHeight="1">
      <c r="A23" s="414"/>
      <c r="B23" s="375" t="s">
        <v>48</v>
      </c>
      <c r="C23" s="415"/>
      <c r="D23" s="416"/>
      <c r="E23" s="417" t="s">
        <v>119</v>
      </c>
      <c r="F23" s="378">
        <f>SUM(F24:F27,F29:F32)</f>
        <v>331</v>
      </c>
      <c r="G23" s="379">
        <f>SUM(G24:G27,G29:G32)</f>
        <v>45.81720000000001</v>
      </c>
      <c r="H23" s="380">
        <f aca="true" t="shared" si="1" ref="H23:O23">SUM(H24:H27,H29:H32)</f>
        <v>649.1419</v>
      </c>
      <c r="I23" s="381">
        <f>SUM(I24:I27,I29:I32)</f>
        <v>21882.140000000003</v>
      </c>
      <c r="J23" s="382">
        <f>SUM(J24:J27,J29:J32)</f>
        <v>76</v>
      </c>
      <c r="K23" s="384">
        <f t="shared" si="1"/>
        <v>550</v>
      </c>
      <c r="L23" s="384">
        <f t="shared" si="1"/>
        <v>0</v>
      </c>
      <c r="M23" s="384">
        <f t="shared" si="1"/>
        <v>0</v>
      </c>
      <c r="N23" s="382">
        <f t="shared" si="1"/>
        <v>41</v>
      </c>
      <c r="O23" s="381">
        <f t="shared" si="1"/>
        <v>74.4619</v>
      </c>
      <c r="P23" s="385">
        <f>SUM(P24:Q27,P29:Q32)</f>
        <v>121647900</v>
      </c>
      <c r="Q23" s="385"/>
      <c r="R23" s="418"/>
      <c r="S23" s="387"/>
      <c r="T23" s="388"/>
      <c r="U23" s="389"/>
      <c r="V23" s="390"/>
      <c r="W23" s="387"/>
      <c r="X23" s="387"/>
      <c r="Y23" s="391"/>
      <c r="Z23" s="387"/>
      <c r="AA23" s="387"/>
      <c r="AB23" s="390"/>
      <c r="AC23" s="392"/>
      <c r="AD23" s="393"/>
      <c r="AE23" s="394"/>
      <c r="AF23" s="394"/>
      <c r="AG23" s="394"/>
      <c r="AH23" s="394"/>
      <c r="AI23" s="394"/>
      <c r="AJ23" s="394"/>
      <c r="AK23" s="394"/>
      <c r="AL23" s="394"/>
      <c r="AM23" s="394"/>
      <c r="AN23" s="395"/>
      <c r="AO23" s="395"/>
      <c r="AP23" s="395"/>
      <c r="AQ23" s="395"/>
      <c r="AR23" s="395"/>
      <c r="AS23" s="395"/>
      <c r="AT23" s="395"/>
      <c r="AU23" s="395"/>
    </row>
    <row r="24" spans="1:47" ht="12" customHeight="1">
      <c r="A24" s="419"/>
      <c r="B24" s="419"/>
      <c r="C24" s="420" t="s">
        <v>49</v>
      </c>
      <c r="D24" s="421"/>
      <c r="E24" s="422" t="s">
        <v>120</v>
      </c>
      <c r="F24" s="423">
        <f>'表23 (續二) '!F24+'表23(續四)'!F24+'表23 (續六) '!F24+'表23 (續八)'!F24</f>
        <v>29</v>
      </c>
      <c r="G24" s="424">
        <f>'表23 (續二) '!G24+'表23(續四)'!G24+'表23 (續六) '!G24+'表23 (續八)'!G24</f>
        <v>15.318000000000001</v>
      </c>
      <c r="H24" s="425">
        <f>'表23 (續二) '!H24+'表23(續四)'!H24+'表23 (續六) '!H24+'表23 (續八)'!H24</f>
        <v>41.08560000000001</v>
      </c>
      <c r="I24" s="426">
        <f>'表23 (續二) '!I24+'表23(續四)'!I24+'表23 (續六) '!I24+'表23 (續八)'!I24</f>
        <v>0</v>
      </c>
      <c r="J24" s="423">
        <f>'表23 (續二) '!J24+'表23(續四)'!J24+'表23 (續六) '!J24+'表23 (續八)'!J24</f>
        <v>0</v>
      </c>
      <c r="K24" s="423">
        <f>'表23 (續二) '!K24+'表23(續四)'!K24+'表23 (續六) '!K24+'表23 (續八)'!K24</f>
        <v>0</v>
      </c>
      <c r="L24" s="423">
        <f>'表23 (續二) '!L24+'表23(續四)'!L24+'表23 (續六) '!L24+'表23 (續八)'!L24</f>
        <v>0</v>
      </c>
      <c r="M24" s="423">
        <f>'表23 (續二) '!M24+'表23(續四)'!M24+'表23 (續六) '!M24+'表23 (續八)'!M24</f>
        <v>0</v>
      </c>
      <c r="N24" s="423">
        <f>'表23 (續二) '!N24+'表23(續四)'!N24+'表23 (續六) '!N24+'表23 (續八)'!N24</f>
        <v>0</v>
      </c>
      <c r="O24" s="426">
        <f>'表23 (續二) '!O24+'表23(續四)'!O24+'表23 (續六) '!O24+'表23 (續八)'!O24</f>
        <v>0</v>
      </c>
      <c r="P24" s="427">
        <f>'表23 (續二) '!P24:Q24+'表23(續四)'!P24:Q24+'表23 (續六) '!P24:Q24+'表23 (續八)'!Q24</f>
        <v>3613591</v>
      </c>
      <c r="Q24" s="427"/>
      <c r="R24" s="428"/>
      <c r="S24" s="429"/>
      <c r="T24" s="430"/>
      <c r="U24" s="431"/>
      <c r="V24" s="432"/>
      <c r="W24" s="429"/>
      <c r="X24" s="429"/>
      <c r="Y24" s="429"/>
      <c r="Z24" s="429"/>
      <c r="AA24" s="429"/>
      <c r="AB24" s="432"/>
      <c r="AC24" s="433"/>
      <c r="AD24" s="393"/>
      <c r="AE24" s="394"/>
      <c r="AF24" s="394"/>
      <c r="AG24" s="394"/>
      <c r="AH24" s="394"/>
      <c r="AI24" s="394"/>
      <c r="AJ24" s="394"/>
      <c r="AK24" s="394"/>
      <c r="AL24" s="394"/>
      <c r="AM24" s="394"/>
      <c r="AN24" s="395"/>
      <c r="AO24" s="395"/>
      <c r="AP24" s="395"/>
      <c r="AQ24" s="395"/>
      <c r="AR24" s="395"/>
      <c r="AS24" s="395"/>
      <c r="AT24" s="395"/>
      <c r="AU24" s="395"/>
    </row>
    <row r="25" spans="1:47" ht="12" customHeight="1">
      <c r="A25" s="419"/>
      <c r="B25" s="419"/>
      <c r="C25" s="420" t="s">
        <v>50</v>
      </c>
      <c r="D25" s="421"/>
      <c r="E25" s="422" t="s">
        <v>121</v>
      </c>
      <c r="F25" s="423">
        <f>'表23 (續二) '!F25+'表23(續四)'!F25+'表23 (續六) '!F25+'表23 (續八)'!F25</f>
        <v>115</v>
      </c>
      <c r="G25" s="424">
        <f>'表23 (續二) '!G25+'表23(續四)'!G25+'表23 (續六) '!G25+'表23 (續八)'!G25</f>
        <v>2.0927000000000002</v>
      </c>
      <c r="H25" s="425">
        <f>'表23 (續二) '!H25+'表23(續四)'!H25+'表23 (續六) '!H25+'表23 (續八)'!H25</f>
        <v>195.7778</v>
      </c>
      <c r="I25" s="426">
        <f>'表23 (續二) '!I25+'表23(續四)'!I25+'表23 (續六) '!I25+'表23 (續八)'!I25</f>
        <v>2191.45</v>
      </c>
      <c r="J25" s="423">
        <f>'表23 (續二) '!J25+'表23(續四)'!J25+'表23 (續六) '!J25+'表23 (續八)'!J25</f>
        <v>28</v>
      </c>
      <c r="K25" s="423">
        <f>'表23 (續二) '!K25+'表23(續四)'!K25+'表23 (續六) '!K25+'表23 (續八)'!K25</f>
        <v>550</v>
      </c>
      <c r="L25" s="423">
        <f>'表23 (續二) '!L25+'表23(續四)'!L25+'表23 (續六) '!L25+'表23 (續八)'!L25</f>
        <v>0</v>
      </c>
      <c r="M25" s="423">
        <f>'表23 (續二) '!M25+'表23(續四)'!M25+'表23 (續六) '!M25+'表23 (續八)'!M25</f>
        <v>0</v>
      </c>
      <c r="N25" s="423">
        <f>'表23 (續二) '!N25+'表23(續四)'!N25+'表23 (續六) '!N25+'表23 (續八)'!N25</f>
        <v>40</v>
      </c>
      <c r="O25" s="426">
        <f>'表23 (續二) '!O25+'表23(續四)'!O25+'表23 (續六) '!O25+'表23 (續八)'!O25</f>
        <v>0</v>
      </c>
      <c r="P25" s="427">
        <f>'表23 (續二) '!P25:Q25+'表23(續四)'!P25:Q25+'表23 (續六) '!P25:Q25+'表23 (續八)'!P25:Q25</f>
        <v>25714693</v>
      </c>
      <c r="Q25" s="427"/>
      <c r="R25" s="428"/>
      <c r="S25" s="429"/>
      <c r="T25" s="430"/>
      <c r="U25" s="431"/>
      <c r="V25" s="432"/>
      <c r="W25" s="429"/>
      <c r="X25" s="429"/>
      <c r="Y25" s="429"/>
      <c r="Z25" s="429"/>
      <c r="AA25" s="429"/>
      <c r="AB25" s="432"/>
      <c r="AC25" s="433"/>
      <c r="AD25" s="393"/>
      <c r="AE25" s="394"/>
      <c r="AF25" s="394"/>
      <c r="AG25" s="394"/>
      <c r="AH25" s="394"/>
      <c r="AI25" s="394"/>
      <c r="AJ25" s="394"/>
      <c r="AK25" s="394"/>
      <c r="AL25" s="394"/>
      <c r="AM25" s="394"/>
      <c r="AN25" s="395"/>
      <c r="AO25" s="395"/>
      <c r="AP25" s="395"/>
      <c r="AQ25" s="395"/>
      <c r="AR25" s="395"/>
      <c r="AS25" s="395"/>
      <c r="AT25" s="395"/>
      <c r="AU25" s="395"/>
    </row>
    <row r="26" spans="1:47" ht="12" customHeight="1">
      <c r="A26" s="419"/>
      <c r="B26" s="419"/>
      <c r="C26" s="420" t="s">
        <v>51</v>
      </c>
      <c r="D26" s="421"/>
      <c r="E26" s="422" t="s">
        <v>122</v>
      </c>
      <c r="F26" s="423">
        <v>59</v>
      </c>
      <c r="G26" s="424">
        <f>'表23 (續二) '!G26+'表23(續四)'!G26+'表23 (續六) '!G26+'表23 (續八)'!G26</f>
        <v>7.133100000000001</v>
      </c>
      <c r="H26" s="425">
        <f>'表23 (續二) '!H26+'表23(續四)'!H26+'表23 (續六) '!H26+'表23 (續八)'!H26</f>
        <v>154.25159999999997</v>
      </c>
      <c r="I26" s="426">
        <f>'表23 (續二) '!I26+'表23(續四)'!I26+'表23 (續六) '!I26+'表23 (續八)'!I26</f>
        <v>0</v>
      </c>
      <c r="J26" s="423">
        <f>'表23 (續二) '!J26+'表23(續四)'!J26+'表23 (續六) '!J26+'表23 (續八)'!J26</f>
        <v>0</v>
      </c>
      <c r="K26" s="423">
        <f>'表23 (續二) '!K26+'表23(續四)'!K26+'表23 (續六) '!K26+'表23 (續八)'!K26</f>
        <v>0</v>
      </c>
      <c r="L26" s="423">
        <f>'表23 (續二) '!L26+'表23(續四)'!L26+'表23 (續六) '!L26+'表23 (續八)'!L26</f>
        <v>0</v>
      </c>
      <c r="M26" s="423">
        <f>'表23 (續二) '!M26+'表23(續四)'!M26+'表23 (續六) '!M26+'表23 (續八)'!M26</f>
        <v>0</v>
      </c>
      <c r="N26" s="423">
        <f>'表23 (續二) '!N26+'表23(續四)'!N26+'表23 (續六) '!N26+'表23 (續八)'!N26</f>
        <v>0</v>
      </c>
      <c r="O26" s="426">
        <f>'表23 (續二) '!O26+'表23(續四)'!O26+'表23 (續六) '!O26+'表23 (續八)'!O26</f>
        <v>61.6</v>
      </c>
      <c r="P26" s="427">
        <f>'表23 (續二) '!P26:Q26+'表23(續四)'!P26:Q26+'表23 (續六) '!P26:Q26+'表23 (續八)'!P26:Q26</f>
        <v>9438752</v>
      </c>
      <c r="Q26" s="427"/>
      <c r="R26" s="428"/>
      <c r="S26" s="429"/>
      <c r="T26" s="430"/>
      <c r="U26" s="431"/>
      <c r="V26" s="432"/>
      <c r="W26" s="429"/>
      <c r="X26" s="429"/>
      <c r="Y26" s="429"/>
      <c r="Z26" s="429"/>
      <c r="AA26" s="429"/>
      <c r="AB26" s="432"/>
      <c r="AC26" s="433"/>
      <c r="AD26" s="393"/>
      <c r="AE26" s="394"/>
      <c r="AF26" s="394"/>
      <c r="AG26" s="394"/>
      <c r="AH26" s="394"/>
      <c r="AI26" s="394"/>
      <c r="AJ26" s="394"/>
      <c r="AK26" s="394"/>
      <c r="AL26" s="394"/>
      <c r="AM26" s="394"/>
      <c r="AN26" s="395"/>
      <c r="AO26" s="395"/>
      <c r="AP26" s="395"/>
      <c r="AQ26" s="395"/>
      <c r="AR26" s="395"/>
      <c r="AS26" s="395"/>
      <c r="AT26" s="395"/>
      <c r="AU26" s="395"/>
    </row>
    <row r="27" spans="1:47" ht="12" customHeight="1">
      <c r="A27" s="419"/>
      <c r="B27" s="419"/>
      <c r="C27" s="420" t="s">
        <v>52</v>
      </c>
      <c r="D27" s="421"/>
      <c r="E27" s="422" t="s">
        <v>123</v>
      </c>
      <c r="F27" s="423">
        <f>'表23 (續二) '!F27+'表23(續四)'!F27+'表23 (續六) '!F27+'表23 (續八)'!F27</f>
        <v>46</v>
      </c>
      <c r="G27" s="424">
        <f>'表23 (續二) '!G27+'表23(續四)'!G27+'表23 (續六) '!G27+'表23 (續八)'!G27</f>
        <v>5.571400000000001</v>
      </c>
      <c r="H27" s="425">
        <f>'表23 (續二) '!H27+'表23(續四)'!H27+'表23 (續六) '!H27+'表23 (續八)'!H27</f>
        <v>13.7599</v>
      </c>
      <c r="I27" s="426">
        <f>'表23 (續二) '!I27+'表23(續四)'!I27+'表23 (續六) '!I27+'表23 (續八)'!I27</f>
        <v>0</v>
      </c>
      <c r="J27" s="423">
        <f>'表23 (續二) '!J27+'表23(續四)'!J27+'表23 (續六) '!J27+'表23 (續八)'!J27</f>
        <v>0</v>
      </c>
      <c r="K27" s="423">
        <f>'表23 (續二) '!K27+'表23(續四)'!K27+'表23 (續六) '!K27+'表23 (續八)'!K27</f>
        <v>0</v>
      </c>
      <c r="L27" s="423">
        <f>'表23 (續二) '!L27+'表23(續四)'!L27+'表23 (續六) '!L27+'表23 (續八)'!L27</f>
        <v>0</v>
      </c>
      <c r="M27" s="423">
        <f>'表23 (續二) '!M27+'表23(續四)'!M27+'表23 (續六) '!M27+'表23 (續八)'!M27</f>
        <v>0</v>
      </c>
      <c r="N27" s="423">
        <f>'表23 (續二) '!N27+'表23(續四)'!N27+'表23 (續六) '!N27+'表23 (續八)'!N27</f>
        <v>0</v>
      </c>
      <c r="O27" s="426">
        <f>'表23 (續二) '!O27+'表23(續四)'!O27+'表23 (續六) '!O27+'表23 (續八)'!O27</f>
        <v>0</v>
      </c>
      <c r="P27" s="427">
        <f>'表23 (續二) '!P27:Q27+'表23(續四)'!P27:Q27+'表23 (續六) '!P27:Q27+'表23 (續八)'!P27:Q27</f>
        <v>24932563</v>
      </c>
      <c r="Q27" s="427"/>
      <c r="R27" s="428"/>
      <c r="S27" s="429"/>
      <c r="T27" s="430"/>
      <c r="U27" s="431"/>
      <c r="V27" s="432"/>
      <c r="W27" s="429"/>
      <c r="X27" s="429"/>
      <c r="Y27" s="429"/>
      <c r="Z27" s="429"/>
      <c r="AA27" s="429"/>
      <c r="AB27" s="432"/>
      <c r="AC27" s="433"/>
      <c r="AD27" s="393"/>
      <c r="AE27" s="394"/>
      <c r="AF27" s="394"/>
      <c r="AG27" s="394"/>
      <c r="AH27" s="394"/>
      <c r="AI27" s="394"/>
      <c r="AJ27" s="394"/>
      <c r="AK27" s="394"/>
      <c r="AL27" s="394"/>
      <c r="AM27" s="394"/>
      <c r="AN27" s="395"/>
      <c r="AO27" s="395"/>
      <c r="AP27" s="395"/>
      <c r="AQ27" s="395"/>
      <c r="AR27" s="395"/>
      <c r="AS27" s="395"/>
      <c r="AT27" s="395"/>
      <c r="AU27" s="395"/>
    </row>
    <row r="28" spans="1:47" ht="2.25" customHeight="1">
      <c r="A28" s="419"/>
      <c r="B28" s="419"/>
      <c r="C28" s="420"/>
      <c r="D28" s="420"/>
      <c r="E28" s="422"/>
      <c r="F28" s="423"/>
      <c r="G28" s="424"/>
      <c r="H28" s="425"/>
      <c r="I28" s="426"/>
      <c r="J28" s="423"/>
      <c r="K28" s="423"/>
      <c r="L28" s="423"/>
      <c r="M28" s="423"/>
      <c r="N28" s="423"/>
      <c r="O28" s="426"/>
      <c r="P28" s="434"/>
      <c r="Q28" s="434"/>
      <c r="R28" s="428"/>
      <c r="S28" s="429"/>
      <c r="T28" s="430"/>
      <c r="U28" s="435"/>
      <c r="V28" s="432"/>
      <c r="W28" s="429"/>
      <c r="X28" s="429"/>
      <c r="Y28" s="429"/>
      <c r="Z28" s="429"/>
      <c r="AA28" s="429"/>
      <c r="AB28" s="432"/>
      <c r="AC28" s="436"/>
      <c r="AD28" s="437"/>
      <c r="AE28" s="394"/>
      <c r="AF28" s="394"/>
      <c r="AG28" s="394"/>
      <c r="AH28" s="394"/>
      <c r="AI28" s="394"/>
      <c r="AJ28" s="394"/>
      <c r="AK28" s="394"/>
      <c r="AL28" s="394"/>
      <c r="AM28" s="394"/>
      <c r="AN28" s="395"/>
      <c r="AO28" s="395"/>
      <c r="AP28" s="395"/>
      <c r="AQ28" s="395"/>
      <c r="AR28" s="395"/>
      <c r="AS28" s="395"/>
      <c r="AT28" s="395"/>
      <c r="AU28" s="395"/>
    </row>
    <row r="29" spans="1:47" ht="12.75" customHeight="1">
      <c r="A29" s="419"/>
      <c r="B29" s="419"/>
      <c r="C29" s="420" t="s">
        <v>53</v>
      </c>
      <c r="D29" s="421"/>
      <c r="E29" s="438" t="s">
        <v>124</v>
      </c>
      <c r="F29" s="423">
        <f>'表23 (續二) '!F29+'表23(續四)'!F29+'表23 (續六) '!F29+'表23 (續八)'!F29</f>
        <v>21</v>
      </c>
      <c r="G29" s="424">
        <f>'表23 (續二) '!G29+'表23(續四)'!G29+'表23 (續六) '!G29+'表23 (續八)'!G29</f>
        <v>1.1897000000000002</v>
      </c>
      <c r="H29" s="425">
        <f>'表23 (續二) '!H29+'表23(續四)'!H29+'表23 (續六) '!H29+'表23 (續八)'!H29</f>
        <v>134.883</v>
      </c>
      <c r="I29" s="426">
        <f>'表23 (續二) '!I29+'表23(續四)'!I29+'表23 (續六) '!I29+'表23 (續八)'!I29</f>
        <v>59.2</v>
      </c>
      <c r="J29" s="423">
        <f>'表23 (續二) '!J29+'表23(續四)'!J29+'表23 (續六) '!J29+'表23 (續八)'!J29</f>
        <v>16</v>
      </c>
      <c r="K29" s="423">
        <f>'表23 (續二) '!K29+'表23(續四)'!K29+'表23 (續六) '!K29+'表23 (續八)'!K29</f>
        <v>0</v>
      </c>
      <c r="L29" s="423">
        <f>'表23 (續二) '!L29+'表23(續四)'!L29+'表23 (續六) '!L29+'表23 (續八)'!L29</f>
        <v>0</v>
      </c>
      <c r="M29" s="423">
        <f>'表23 (續二) '!M29+'表23(續四)'!M29+'表23 (續六) '!M29+'表23 (續八)'!M29</f>
        <v>0</v>
      </c>
      <c r="N29" s="423">
        <f>'表23 (續二) '!N29+'表23(續四)'!N29+'表23 (續六) '!N29+'表23 (續八)'!N29</f>
        <v>0</v>
      </c>
      <c r="O29" s="426">
        <f>'表23 (續二) '!O29+'表23(續四)'!O29+'表23 (續六) '!O29+'表23 (續八)'!O29</f>
        <v>0</v>
      </c>
      <c r="P29" s="427">
        <f>'表23 (續二) '!P29:Q29+'表23(續四)'!P29:Q29+'表23 (續六) '!P29:Q29+'表23 (續八)'!P29:Q29</f>
        <v>21075713</v>
      </c>
      <c r="Q29" s="427"/>
      <c r="R29" s="428"/>
      <c r="S29" s="429"/>
      <c r="T29" s="430"/>
      <c r="U29" s="431"/>
      <c r="V29" s="432"/>
      <c r="W29" s="429"/>
      <c r="X29" s="429"/>
      <c r="Y29" s="429"/>
      <c r="Z29" s="429"/>
      <c r="AA29" s="429"/>
      <c r="AB29" s="432"/>
      <c r="AC29" s="433"/>
      <c r="AD29" s="393"/>
      <c r="AE29" s="394"/>
      <c r="AF29" s="394"/>
      <c r="AG29" s="394"/>
      <c r="AH29" s="394"/>
      <c r="AI29" s="394"/>
      <c r="AJ29" s="394"/>
      <c r="AK29" s="394"/>
      <c r="AL29" s="394"/>
      <c r="AM29" s="394"/>
      <c r="AN29" s="395"/>
      <c r="AO29" s="395"/>
      <c r="AP29" s="395"/>
      <c r="AQ29" s="395"/>
      <c r="AR29" s="395"/>
      <c r="AS29" s="395"/>
      <c r="AT29" s="395"/>
      <c r="AU29" s="395"/>
    </row>
    <row r="30" spans="1:47" ht="12" customHeight="1">
      <c r="A30" s="419"/>
      <c r="B30" s="419"/>
      <c r="C30" s="420" t="s">
        <v>54</v>
      </c>
      <c r="D30" s="421"/>
      <c r="E30" s="438" t="s">
        <v>125</v>
      </c>
      <c r="F30" s="423">
        <f>'表23 (續二) '!F30+'表23(續四)'!F30+'表23 (續六) '!F30+'表23 (續八)'!F30</f>
        <v>42</v>
      </c>
      <c r="G30" s="424">
        <f>'表23 (續二) '!G30+'表23(續四)'!G30+'表23 (續六) '!G30+'表23 (續八)'!G30</f>
        <v>8.184899999999999</v>
      </c>
      <c r="H30" s="425">
        <f>'表23 (續二) '!H30+'表23(續四)'!H30+'表23 (續六) '!H30+'表23 (續八)'!H30</f>
        <v>106.098</v>
      </c>
      <c r="I30" s="426">
        <f>'表23 (續二) '!I30+'表23(續四)'!I30+'表23 (續六) '!I30+'表23 (續八)'!I30</f>
        <v>19630</v>
      </c>
      <c r="J30" s="423">
        <f>'表23 (續二) '!J30+'表23(續四)'!J30+'表23 (續六) '!J30+'表23 (續八)'!J30</f>
        <v>20</v>
      </c>
      <c r="K30" s="423">
        <f>'表23 (續二) '!K30+'表23(續四)'!K30+'表23 (續六) '!K30+'表23 (續八)'!K30</f>
        <v>0</v>
      </c>
      <c r="L30" s="423">
        <f>'表23 (續二) '!L30+'表23(續四)'!L30+'表23 (續六) '!L30+'表23 (續八)'!L30</f>
        <v>0</v>
      </c>
      <c r="M30" s="423">
        <f>'表23 (續二) '!M30+'表23(續四)'!M30+'表23 (續六) '!M30+'表23 (續八)'!M30</f>
        <v>0</v>
      </c>
      <c r="N30" s="423">
        <f>'表23 (續二) '!N30+'表23(續四)'!N30+'表23 (續六) '!N30+'表23 (續八)'!N30</f>
        <v>1</v>
      </c>
      <c r="O30" s="426">
        <f>'表23 (續二) '!O30+'表23(續四)'!O30+'表23 (續六) '!O30+'表23 (續八)'!O30</f>
        <v>8.025</v>
      </c>
      <c r="P30" s="427">
        <f>'表23 (續二) '!P30:Q30+'表23(續四)'!P30:Q30+'表23 (續六) '!P30:Q30+'表23 (續八)'!P30:Q30</f>
        <v>34950069</v>
      </c>
      <c r="Q30" s="427"/>
      <c r="R30" s="428"/>
      <c r="S30" s="429"/>
      <c r="T30" s="430"/>
      <c r="U30" s="431"/>
      <c r="V30" s="432"/>
      <c r="W30" s="429"/>
      <c r="X30" s="429"/>
      <c r="Y30" s="429"/>
      <c r="Z30" s="429"/>
      <c r="AA30" s="429"/>
      <c r="AB30" s="432"/>
      <c r="AC30" s="433"/>
      <c r="AD30" s="393"/>
      <c r="AE30" s="394"/>
      <c r="AF30" s="394"/>
      <c r="AG30" s="394"/>
      <c r="AH30" s="394"/>
      <c r="AI30" s="394"/>
      <c r="AJ30" s="394"/>
      <c r="AK30" s="394"/>
      <c r="AL30" s="394"/>
      <c r="AM30" s="394"/>
      <c r="AN30" s="395"/>
      <c r="AO30" s="395"/>
      <c r="AP30" s="395"/>
      <c r="AQ30" s="395"/>
      <c r="AR30" s="395"/>
      <c r="AS30" s="395"/>
      <c r="AT30" s="395"/>
      <c r="AU30" s="395"/>
    </row>
    <row r="31" spans="1:47" ht="12.75" customHeight="1">
      <c r="A31" s="419"/>
      <c r="B31" s="419"/>
      <c r="C31" s="420" t="s">
        <v>55</v>
      </c>
      <c r="D31" s="421"/>
      <c r="E31" s="438" t="s">
        <v>126</v>
      </c>
      <c r="F31" s="423">
        <f>'表23 (續二) '!F31+'表23(續四)'!F31+'表23 (續六) '!F31+'表23 (續八)'!F31</f>
        <v>14</v>
      </c>
      <c r="G31" s="424">
        <f>'表23 (續二) '!G31+'表23(續四)'!G31+'表23 (續六) '!G31+'表23 (續八)'!G31</f>
        <v>1.8269</v>
      </c>
      <c r="H31" s="425">
        <f>'表23 (續二) '!H31+'表23(續四)'!H31+'表23 (續六) '!H31+'表23 (續八)'!H31</f>
        <v>3.286</v>
      </c>
      <c r="I31" s="426">
        <f>'表23 (續二) '!I31+'表23(續四)'!I31+'表23 (續六) '!I31+'表23 (續八)'!I31</f>
        <v>1.49</v>
      </c>
      <c r="J31" s="423">
        <f>'表23 (續二) '!J31+'表23(續四)'!J31+'表23 (續六) '!J31+'表23 (續八)'!J31</f>
        <v>1</v>
      </c>
      <c r="K31" s="423">
        <f>'表23 (續二) '!K31+'表23(續四)'!K31+'表23 (續六) '!K31+'表23 (續八)'!K31</f>
        <v>0</v>
      </c>
      <c r="L31" s="423">
        <f>'表23 (續二) '!L31+'表23(續四)'!L31+'表23 (續六) '!L31+'表23 (續八)'!L31</f>
        <v>0</v>
      </c>
      <c r="M31" s="423">
        <f>'表23 (續二) '!M31+'表23(續四)'!M31+'表23 (續六) '!M31+'表23 (續八)'!M31</f>
        <v>0</v>
      </c>
      <c r="N31" s="423">
        <f>'表23 (續二) '!N31+'表23(續四)'!N31+'表23 (續六) '!N31+'表23 (續八)'!N31</f>
        <v>0</v>
      </c>
      <c r="O31" s="426">
        <f>'表23 (續二) '!O31+'表23(續四)'!O31+'表23 (續六) '!O31+'表23 (續八)'!O31</f>
        <v>4.4462</v>
      </c>
      <c r="P31" s="427">
        <f>'表23 (續二) '!P31:Q31+'表23(續四)'!P31:Q31+'表23 (續六) '!P31:Q31+'表23 (續八)'!P31:Q31</f>
        <v>1795950</v>
      </c>
      <c r="Q31" s="427"/>
      <c r="R31" s="428"/>
      <c r="S31" s="429"/>
      <c r="T31" s="430"/>
      <c r="U31" s="431"/>
      <c r="V31" s="432"/>
      <c r="W31" s="429"/>
      <c r="X31" s="429"/>
      <c r="Y31" s="429"/>
      <c r="Z31" s="429"/>
      <c r="AA31" s="429"/>
      <c r="AB31" s="432"/>
      <c r="AC31" s="433"/>
      <c r="AD31" s="393"/>
      <c r="AE31" s="394"/>
      <c r="AF31" s="394"/>
      <c r="AG31" s="394"/>
      <c r="AH31" s="394"/>
      <c r="AI31" s="394"/>
      <c r="AJ31" s="394"/>
      <c r="AK31" s="394"/>
      <c r="AL31" s="394"/>
      <c r="AM31" s="394"/>
      <c r="AN31" s="395"/>
      <c r="AO31" s="395"/>
      <c r="AP31" s="395"/>
      <c r="AQ31" s="395"/>
      <c r="AR31" s="395"/>
      <c r="AS31" s="395"/>
      <c r="AT31" s="395"/>
      <c r="AU31" s="395"/>
    </row>
    <row r="32" spans="1:47" ht="12.75" customHeight="1">
      <c r="A32" s="419"/>
      <c r="B32" s="419"/>
      <c r="C32" s="420" t="s">
        <v>56</v>
      </c>
      <c r="D32" s="421"/>
      <c r="E32" s="438" t="s">
        <v>127</v>
      </c>
      <c r="F32" s="439">
        <f>'表23 (續二) '!F32+'表23(續四)'!F32+'表23 (續六) '!F32+'表23 (續八)'!F32</f>
        <v>5</v>
      </c>
      <c r="G32" s="440">
        <f>'表23 (續二) '!G32+'表23(續四)'!G32+'表23 (續六) '!G32+'表23 (續八)'!G32</f>
        <v>4.500500000000001</v>
      </c>
      <c r="H32" s="441">
        <f>'表23 (續二) '!H32+'表23(續四)'!H32+'表23 (續六) '!H32+'表23 (續八)'!H32</f>
        <v>0</v>
      </c>
      <c r="I32" s="442">
        <f>'表23 (續二) '!I32+'表23(續四)'!I32+'表23 (續六) '!I32+'表23 (續八)'!I32</f>
        <v>0</v>
      </c>
      <c r="J32" s="443">
        <f>'表23 (續二) '!J32+'表23(續四)'!J32+'表23 (續六) '!J32+'表23 (續八)'!J32</f>
        <v>11</v>
      </c>
      <c r="K32" s="423">
        <f>'表23 (續二) '!K32+'表23(續四)'!K32+'表23 (續六) '!K32+'表23 (續八)'!K32</f>
        <v>0</v>
      </c>
      <c r="L32" s="443">
        <f>'表23 (續二) '!L32+'表23(續四)'!L32+'表23 (續六) '!L32+'表23 (續八)'!L32</f>
        <v>0</v>
      </c>
      <c r="M32" s="423">
        <f>'表23 (續二) '!M32+'表23(續四)'!M32+'表23 (續六) '!M32+'表23 (續八)'!M32</f>
        <v>0</v>
      </c>
      <c r="N32" s="443">
        <f>'表23 (續二) '!N32+'表23(續四)'!N32+'表23 (續六) '!N32+'表23 (續八)'!N32</f>
        <v>0</v>
      </c>
      <c r="O32" s="442">
        <f>'表23 (續二) '!O32+'表23(續四)'!O32+'表23 (續六) '!O32+'表23 (續八)'!O32</f>
        <v>0.3907</v>
      </c>
      <c r="P32" s="444">
        <f>'表23 (續二) '!P32:Q32+'表23(續四)'!P32:Q32+'表23 (續六) '!P32:Q32+'表23 (續八)'!P32:Q32</f>
        <v>126569</v>
      </c>
      <c r="Q32" s="444"/>
      <c r="R32" s="428"/>
      <c r="S32" s="429"/>
      <c r="T32" s="430"/>
      <c r="U32" s="431"/>
      <c r="V32" s="432"/>
      <c r="W32" s="429"/>
      <c r="X32" s="429"/>
      <c r="Y32" s="429"/>
      <c r="Z32" s="429"/>
      <c r="AA32" s="429"/>
      <c r="AB32" s="432"/>
      <c r="AC32" s="433"/>
      <c r="AD32" s="393"/>
      <c r="AE32" s="394"/>
      <c r="AF32" s="394"/>
      <c r="AG32" s="394"/>
      <c r="AH32" s="394"/>
      <c r="AI32" s="394"/>
      <c r="AJ32" s="394"/>
      <c r="AK32" s="394"/>
      <c r="AL32" s="394"/>
      <c r="AM32" s="394"/>
      <c r="AN32" s="395"/>
      <c r="AO32" s="395"/>
      <c r="AP32" s="395"/>
      <c r="AQ32" s="395"/>
      <c r="AR32" s="395"/>
      <c r="AS32" s="395"/>
      <c r="AT32" s="395"/>
      <c r="AU32" s="395"/>
    </row>
    <row r="33" spans="1:47" ht="0.75" customHeight="1">
      <c r="A33" s="419"/>
      <c r="B33" s="419"/>
      <c r="C33" s="420"/>
      <c r="D33" s="420"/>
      <c r="E33" s="422"/>
      <c r="F33" s="443"/>
      <c r="G33" s="424"/>
      <c r="H33" s="425"/>
      <c r="I33" s="445"/>
      <c r="J33" s="423"/>
      <c r="K33" s="423"/>
      <c r="L33" s="423"/>
      <c r="M33" s="423"/>
      <c r="N33" s="423"/>
      <c r="O33" s="426"/>
      <c r="P33" s="434"/>
      <c r="Q33" s="434"/>
      <c r="R33" s="436"/>
      <c r="S33" s="436"/>
      <c r="T33" s="430"/>
      <c r="U33" s="435"/>
      <c r="V33" s="446"/>
      <c r="W33" s="436"/>
      <c r="X33" s="429"/>
      <c r="Y33" s="429"/>
      <c r="Z33" s="429"/>
      <c r="AA33" s="429"/>
      <c r="AB33" s="432"/>
      <c r="AC33" s="432"/>
      <c r="AD33" s="429"/>
      <c r="AE33" s="394"/>
      <c r="AF33" s="394"/>
      <c r="AG33" s="394"/>
      <c r="AH33" s="394"/>
      <c r="AI33" s="394"/>
      <c r="AJ33" s="394"/>
      <c r="AK33" s="394"/>
      <c r="AL33" s="394"/>
      <c r="AM33" s="394"/>
      <c r="AN33" s="395"/>
      <c r="AO33" s="395"/>
      <c r="AP33" s="395"/>
      <c r="AQ33" s="395"/>
      <c r="AR33" s="395"/>
      <c r="AS33" s="395"/>
      <c r="AT33" s="395"/>
      <c r="AU33" s="395"/>
    </row>
    <row r="34" spans="1:47" s="396" customFormat="1" ht="14.25" customHeight="1">
      <c r="A34" s="414"/>
      <c r="B34" s="375" t="s">
        <v>77</v>
      </c>
      <c r="C34" s="415"/>
      <c r="D34" s="268"/>
      <c r="E34" s="447" t="s">
        <v>214</v>
      </c>
      <c r="F34" s="378">
        <f aca="true" t="shared" si="2" ref="F34:O34">SUM(F35:F38)</f>
        <v>11</v>
      </c>
      <c r="G34" s="379">
        <f t="shared" si="2"/>
        <v>1.451</v>
      </c>
      <c r="H34" s="380">
        <f t="shared" si="2"/>
        <v>2.9432</v>
      </c>
      <c r="I34" s="381">
        <f>SUM(I35:I38)</f>
        <v>0</v>
      </c>
      <c r="J34" s="382">
        <f>SUM(J35:J38)</f>
        <v>379</v>
      </c>
      <c r="K34" s="382">
        <f t="shared" si="2"/>
        <v>0</v>
      </c>
      <c r="L34" s="384">
        <f t="shared" si="2"/>
        <v>0</v>
      </c>
      <c r="M34" s="382">
        <f t="shared" si="2"/>
        <v>7200</v>
      </c>
      <c r="N34" s="382">
        <f t="shared" si="2"/>
        <v>0</v>
      </c>
      <c r="O34" s="381">
        <f t="shared" si="2"/>
        <v>4.8</v>
      </c>
      <c r="P34" s="385">
        <f>SUM(P35:Q38)</f>
        <v>527127</v>
      </c>
      <c r="Q34" s="385"/>
      <c r="R34" s="448"/>
      <c r="S34" s="387"/>
      <c r="T34" s="388"/>
      <c r="U34" s="389"/>
      <c r="V34" s="390"/>
      <c r="W34" s="387"/>
      <c r="X34" s="387"/>
      <c r="Y34" s="387"/>
      <c r="Z34" s="387"/>
      <c r="AA34" s="387"/>
      <c r="AB34" s="390"/>
      <c r="AC34" s="392"/>
      <c r="AD34" s="393"/>
      <c r="AE34" s="394"/>
      <c r="AF34" s="394"/>
      <c r="AG34" s="394"/>
      <c r="AH34" s="394"/>
      <c r="AI34" s="394"/>
      <c r="AJ34" s="394"/>
      <c r="AK34" s="394"/>
      <c r="AL34" s="394"/>
      <c r="AM34" s="394"/>
      <c r="AN34" s="395"/>
      <c r="AO34" s="395"/>
      <c r="AP34" s="395"/>
      <c r="AQ34" s="395"/>
      <c r="AR34" s="395"/>
      <c r="AS34" s="395"/>
      <c r="AT34" s="395"/>
      <c r="AU34" s="395"/>
    </row>
    <row r="35" spans="1:47" ht="12" customHeight="1">
      <c r="A35" s="419"/>
      <c r="B35" s="419"/>
      <c r="C35" s="420" t="s">
        <v>60</v>
      </c>
      <c r="D35" s="421"/>
      <c r="E35" s="438" t="s">
        <v>251</v>
      </c>
      <c r="F35" s="423">
        <f>'表23 (續二) '!F35+'表23(續四)'!F35+'表23 (續六) '!F35+'表23 (續八)'!F35</f>
        <v>0</v>
      </c>
      <c r="G35" s="424">
        <f>'表23 (續二) '!G35+'表23(續四)'!G35+'表23 (續六) '!G35+'表23 (續八)'!G35</f>
        <v>0</v>
      </c>
      <c r="H35" s="425">
        <f>'表23 (續二) '!H35+'表23(續四)'!H35+'表23 (續六) '!H35+'表23 (續八)'!H35</f>
        <v>0</v>
      </c>
      <c r="I35" s="426">
        <f>'表23 (續二) '!I35+'表23(續四)'!I35+'表23 (續六) '!I35+'表23 (續八)'!I35</f>
        <v>0</v>
      </c>
      <c r="J35" s="423">
        <f>'表23 (續二) '!J35+'表23(續四)'!J35+'表23 (續六) '!J35+'表23 (續八)'!J35</f>
        <v>0</v>
      </c>
      <c r="K35" s="423">
        <f>'表23 (續二) '!K35+'表23(續四)'!K35+'表23 (續六) '!K35+'表23 (續八)'!K35</f>
        <v>0</v>
      </c>
      <c r="L35" s="423">
        <f>'表23 (續二) '!L35+'表23(續四)'!L35+'表23 (續六) '!L35+'表23 (續八)'!L35</f>
        <v>0</v>
      </c>
      <c r="M35" s="423">
        <f>'表23 (續二) '!M35+'表23(續四)'!M35+'表23 (續六) '!M35+'表23 (續八)'!M35</f>
        <v>0</v>
      </c>
      <c r="N35" s="423">
        <f>'表23 (續二) '!N35+'表23(續四)'!N35+'表23 (續六) '!N35+'表23 (續八)'!N35</f>
        <v>0</v>
      </c>
      <c r="O35" s="426">
        <f>'表23 (續二) '!O35+'表23(續四)'!O35+'表23 (續六) '!O35+'表23 (續八)'!O35</f>
        <v>0</v>
      </c>
      <c r="P35" s="427">
        <f>'表23 (續二) '!P35:Q35+'表23(續四)'!P35:Q35+'表23 (續六) '!P35:Q35+'表23 (續八)'!P35:Q35</f>
        <v>0</v>
      </c>
      <c r="Q35" s="427"/>
      <c r="R35" s="449"/>
      <c r="S35" s="429"/>
      <c r="T35" s="430"/>
      <c r="U35" s="431"/>
      <c r="V35" s="432"/>
      <c r="W35" s="429"/>
      <c r="X35" s="429"/>
      <c r="Y35" s="429"/>
      <c r="Z35" s="429"/>
      <c r="AA35" s="429"/>
      <c r="AB35" s="432"/>
      <c r="AC35" s="433"/>
      <c r="AD35" s="393"/>
      <c r="AE35" s="394"/>
      <c r="AF35" s="394"/>
      <c r="AG35" s="394"/>
      <c r="AH35" s="394"/>
      <c r="AI35" s="394"/>
      <c r="AJ35" s="394"/>
      <c r="AK35" s="394"/>
      <c r="AL35" s="394"/>
      <c r="AM35" s="394"/>
      <c r="AN35" s="395"/>
      <c r="AO35" s="395"/>
      <c r="AP35" s="395"/>
      <c r="AQ35" s="395"/>
      <c r="AR35" s="395"/>
      <c r="AS35" s="395"/>
      <c r="AT35" s="395"/>
      <c r="AU35" s="395"/>
    </row>
    <row r="36" spans="1:47" s="451" customFormat="1" ht="12.75" customHeight="1">
      <c r="A36" s="450"/>
      <c r="B36" s="450"/>
      <c r="C36" s="420" t="s">
        <v>57</v>
      </c>
      <c r="D36" s="421"/>
      <c r="E36" s="438" t="s">
        <v>128</v>
      </c>
      <c r="F36" s="423">
        <f>'表23 (續二) '!F36+'表23(續四)'!F36+'表23 (續六) '!F36+'表23 (續八)'!F36</f>
        <v>11</v>
      </c>
      <c r="G36" s="424">
        <f>'表23 (續二) '!G36+'表23(續四)'!G36+'表23 (續六) '!G36+'表23 (續八)'!G36</f>
        <v>1.451</v>
      </c>
      <c r="H36" s="425">
        <f>'表23 (續二) '!H36+'表23(續四)'!H36+'表23 (續六) '!H36+'表23 (續八)'!H36</f>
        <v>2.9432</v>
      </c>
      <c r="I36" s="426">
        <f>'表23 (續二) '!I36+'表23(續四)'!I36+'表23 (續六) '!I36+'表23 (續八)'!I36</f>
        <v>0</v>
      </c>
      <c r="J36" s="423">
        <f>'表23 (續二) '!J36+'表23(續四)'!J36+'表23 (續六) '!J36+'表23 (續八)'!J36</f>
        <v>379</v>
      </c>
      <c r="K36" s="423">
        <f>'表23 (續二) '!K36+'表23(續四)'!K36+'表23 (續六) '!K36+'表23 (續八)'!K36</f>
        <v>0</v>
      </c>
      <c r="L36" s="423">
        <f>'表23 (續二) '!L36+'表23(續四)'!L36+'表23 (續六) '!L36+'表23 (續八)'!L36</f>
        <v>0</v>
      </c>
      <c r="M36" s="423">
        <f>'表23 (續二) '!M36+'表23(續四)'!M36+'表23 (續六) '!M36+'表23 (續八)'!M36</f>
        <v>7200</v>
      </c>
      <c r="N36" s="423">
        <f>'表23 (續二) '!N36+'表23(續四)'!N36+'表23 (續六) '!N36+'表23 (續八)'!N36</f>
        <v>0</v>
      </c>
      <c r="O36" s="426">
        <f>'表23 (續二) '!O36+'表23(續四)'!O36+'表23 (續六) '!O36+'表23 (續八)'!O36</f>
        <v>4.8</v>
      </c>
      <c r="P36" s="427">
        <f>'表23 (續二) '!P36:Q36+'表23(續四)'!P36:Q36+'表23 (續六) '!P36:Q36+'表23 (續八)'!P36:Q36</f>
        <v>527127</v>
      </c>
      <c r="Q36" s="427"/>
      <c r="R36" s="428"/>
      <c r="S36" s="429"/>
      <c r="T36" s="430"/>
      <c r="U36" s="431"/>
      <c r="V36" s="432"/>
      <c r="W36" s="429"/>
      <c r="X36" s="429"/>
      <c r="Y36" s="429"/>
      <c r="Z36" s="429"/>
      <c r="AA36" s="429"/>
      <c r="AB36" s="432"/>
      <c r="AC36" s="433"/>
      <c r="AD36" s="393"/>
      <c r="AE36" s="394"/>
      <c r="AF36" s="394"/>
      <c r="AG36" s="394"/>
      <c r="AH36" s="394"/>
      <c r="AI36" s="394"/>
      <c r="AJ36" s="394"/>
      <c r="AK36" s="394"/>
      <c r="AL36" s="394"/>
      <c r="AM36" s="394"/>
      <c r="AN36" s="395"/>
      <c r="AO36" s="395"/>
      <c r="AP36" s="395"/>
      <c r="AQ36" s="395"/>
      <c r="AR36" s="395"/>
      <c r="AS36" s="395"/>
      <c r="AT36" s="395"/>
      <c r="AU36" s="395"/>
    </row>
    <row r="37" spans="1:47" s="451" customFormat="1" ht="12" customHeight="1">
      <c r="A37" s="450"/>
      <c r="B37" s="450"/>
      <c r="C37" s="452" t="s">
        <v>58</v>
      </c>
      <c r="D37" s="421"/>
      <c r="E37" s="438" t="s">
        <v>129</v>
      </c>
      <c r="F37" s="423">
        <f>'表23 (續二) '!F37+'表23(續四)'!F37+'表23 (續六) '!F37+'表23 (續八)'!F37</f>
        <v>0</v>
      </c>
      <c r="G37" s="424">
        <f>'表23 (續二) '!G37+'表23(續四)'!G37+'表23 (續六) '!G37+'表23 (續八)'!G37</f>
        <v>0</v>
      </c>
      <c r="H37" s="425">
        <f>'表23 (續二) '!H37+'表23(續四)'!H37+'表23 (續六) '!H37+'表23 (續八)'!H37</f>
        <v>0</v>
      </c>
      <c r="I37" s="426">
        <f>'表23 (續二) '!I37+'表23(續四)'!I37+'表23 (續六) '!I37+'表23 (續八)'!I37</f>
        <v>0</v>
      </c>
      <c r="J37" s="423">
        <f>'表23 (續二) '!J37+'表23(續四)'!J37+'表23 (續六) '!J37+'表23 (續八)'!J37</f>
        <v>0</v>
      </c>
      <c r="K37" s="423">
        <f>'表23 (續二) '!K37+'表23(續四)'!K37+'表23 (續六) '!K37+'表23 (續八)'!K37</f>
        <v>0</v>
      </c>
      <c r="L37" s="423">
        <f>'表23 (續二) '!L37+'表23(續四)'!L37+'表23 (續六) '!L37+'表23 (續八)'!L37</f>
        <v>0</v>
      </c>
      <c r="M37" s="423">
        <f>'表23 (續二) '!M37+'表23(續四)'!M37+'表23 (續六) '!M37+'表23 (續八)'!M37</f>
        <v>0</v>
      </c>
      <c r="N37" s="423">
        <f>'表23 (續二) '!N37+'表23(續四)'!N37+'表23 (續六) '!N37+'表23 (續八)'!N37</f>
        <v>0</v>
      </c>
      <c r="O37" s="426">
        <f>'表23 (續二) '!O37+'表23(續四)'!O37+'表23 (續六) '!O37+'表23 (續八)'!O37</f>
        <v>0</v>
      </c>
      <c r="P37" s="427">
        <f>'表23 (續二) '!P37:Q37+'表23(續四)'!P37:Q37+'表23 (續六) '!P37:Q37+'表23 (續八)'!P37:Q37</f>
        <v>0</v>
      </c>
      <c r="Q37" s="427"/>
      <c r="R37" s="449"/>
      <c r="S37" s="429"/>
      <c r="T37" s="430"/>
      <c r="U37" s="431"/>
      <c r="V37" s="432"/>
      <c r="W37" s="429"/>
      <c r="X37" s="429"/>
      <c r="Y37" s="429"/>
      <c r="Z37" s="429"/>
      <c r="AA37" s="429"/>
      <c r="AB37" s="432"/>
      <c r="AC37" s="433"/>
      <c r="AD37" s="393"/>
      <c r="AE37" s="394"/>
      <c r="AF37" s="394"/>
      <c r="AG37" s="394"/>
      <c r="AH37" s="394"/>
      <c r="AI37" s="394"/>
      <c r="AJ37" s="394"/>
      <c r="AK37" s="394"/>
      <c r="AL37" s="394"/>
      <c r="AM37" s="394"/>
      <c r="AN37" s="395"/>
      <c r="AO37" s="395"/>
      <c r="AP37" s="395"/>
      <c r="AQ37" s="395"/>
      <c r="AR37" s="395"/>
      <c r="AS37" s="395"/>
      <c r="AT37" s="395"/>
      <c r="AU37" s="395"/>
    </row>
    <row r="38" spans="1:47" ht="12" customHeight="1">
      <c r="A38" s="419"/>
      <c r="B38" s="419"/>
      <c r="C38" s="420" t="s">
        <v>59</v>
      </c>
      <c r="D38" s="421"/>
      <c r="E38" s="438" t="s">
        <v>130</v>
      </c>
      <c r="F38" s="439">
        <f>'表23 (續二) '!F38+'表23(續四)'!F38+'表23 (續六) '!F38+'表23 (續八)'!F38</f>
        <v>0</v>
      </c>
      <c r="G38" s="440">
        <f>'表23 (續二) '!G38+'表23(續四)'!G38+'表23 (續六) '!G38+'表23 (續八)'!G38</f>
        <v>0</v>
      </c>
      <c r="H38" s="441">
        <f>'表23 (續二) '!H38+'表23(續四)'!H38+'表23 (續六) '!H38+'表23 (續八)'!H38</f>
        <v>0</v>
      </c>
      <c r="I38" s="442">
        <f>'表23 (續二) '!I38+'表23(續四)'!I38+'表23 (續六) '!I38+'表23 (續八)'!I38</f>
        <v>0</v>
      </c>
      <c r="J38" s="443">
        <f>'表23 (續二) '!J38+'表23(續四)'!J38+'表23 (續六) '!J38+'表23 (續八)'!J38</f>
        <v>0</v>
      </c>
      <c r="K38" s="443">
        <f>'表23 (續二) '!K38+'表23(續四)'!K38+'表23 (續六) '!K38+'表23 (續八)'!K38</f>
        <v>0</v>
      </c>
      <c r="L38" s="443">
        <f>'表23 (續二) '!L38+'表23(續四)'!L38+'表23 (續六) '!L38+'表23 (續八)'!L38</f>
        <v>0</v>
      </c>
      <c r="M38" s="443">
        <f>'表23 (續二) '!M38+'表23(續四)'!M38+'表23 (續六) '!M38+'表23 (續八)'!M38</f>
        <v>0</v>
      </c>
      <c r="N38" s="443">
        <f>'表23 (續二) '!N38+'表23(續四)'!N38+'表23 (續六) '!N38+'表23 (續八)'!N38</f>
        <v>0</v>
      </c>
      <c r="O38" s="442">
        <f>'表23 (續二) '!O38+'表23(續四)'!O38+'表23 (續六) '!O38+'表23 (續八)'!O38</f>
        <v>0</v>
      </c>
      <c r="P38" s="444">
        <f>'表23 (續二) '!P38:Q38+'表23(續四)'!P38:Q38+'表23 (續六) '!P38:Q38+'表23 (續八)'!P38:Q38</f>
        <v>0</v>
      </c>
      <c r="Q38" s="444"/>
      <c r="R38" s="449"/>
      <c r="S38" s="429"/>
      <c r="T38" s="430"/>
      <c r="U38" s="431"/>
      <c r="V38" s="432"/>
      <c r="W38" s="429"/>
      <c r="X38" s="429"/>
      <c r="Y38" s="429"/>
      <c r="Z38" s="429"/>
      <c r="AA38" s="429"/>
      <c r="AB38" s="432"/>
      <c r="AC38" s="433"/>
      <c r="AD38" s="393"/>
      <c r="AE38" s="394"/>
      <c r="AF38" s="394"/>
      <c r="AG38" s="394"/>
      <c r="AH38" s="394"/>
      <c r="AI38" s="394"/>
      <c r="AJ38" s="394"/>
      <c r="AK38" s="394"/>
      <c r="AL38" s="394"/>
      <c r="AM38" s="394"/>
      <c r="AN38" s="395"/>
      <c r="AO38" s="395"/>
      <c r="AP38" s="395"/>
      <c r="AQ38" s="395"/>
      <c r="AR38" s="395"/>
      <c r="AS38" s="395"/>
      <c r="AT38" s="395"/>
      <c r="AU38" s="395"/>
    </row>
    <row r="39" spans="1:47" ht="0.75" customHeight="1">
      <c r="A39" s="419"/>
      <c r="B39" s="419"/>
      <c r="C39" s="420"/>
      <c r="D39" s="421"/>
      <c r="E39" s="438"/>
      <c r="F39" s="423"/>
      <c r="G39" s="424"/>
      <c r="H39" s="425"/>
      <c r="I39" s="426"/>
      <c r="J39" s="423"/>
      <c r="K39" s="423"/>
      <c r="L39" s="423"/>
      <c r="M39" s="423"/>
      <c r="N39" s="423"/>
      <c r="O39" s="426"/>
      <c r="P39" s="434"/>
      <c r="Q39" s="434"/>
      <c r="R39" s="453"/>
      <c r="S39" s="429"/>
      <c r="T39" s="454"/>
      <c r="U39" s="455"/>
      <c r="V39" s="429"/>
      <c r="W39" s="429"/>
      <c r="X39" s="429"/>
      <c r="Y39" s="429"/>
      <c r="Z39" s="429"/>
      <c r="AA39" s="432"/>
      <c r="AB39" s="436"/>
      <c r="AC39" s="437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5"/>
      <c r="AO39" s="395"/>
      <c r="AP39" s="395"/>
      <c r="AQ39" s="395"/>
      <c r="AR39" s="395"/>
      <c r="AS39" s="395"/>
      <c r="AT39" s="395"/>
      <c r="AU39" s="395"/>
    </row>
    <row r="40" spans="1:47" s="396" customFormat="1" ht="14.25" customHeight="1">
      <c r="A40" s="414"/>
      <c r="B40" s="375" t="s">
        <v>333</v>
      </c>
      <c r="C40" s="415"/>
      <c r="D40" s="416"/>
      <c r="E40" s="417" t="s">
        <v>233</v>
      </c>
      <c r="F40" s="378">
        <f aca="true" t="shared" si="3" ref="F40:O40">SUM(F41:F66)</f>
        <v>0</v>
      </c>
      <c r="G40" s="379">
        <f t="shared" si="3"/>
        <v>0</v>
      </c>
      <c r="H40" s="380">
        <f t="shared" si="3"/>
        <v>0</v>
      </c>
      <c r="I40" s="381">
        <f t="shared" si="3"/>
        <v>0</v>
      </c>
      <c r="J40" s="382">
        <f t="shared" si="3"/>
        <v>0</v>
      </c>
      <c r="K40" s="382">
        <f t="shared" si="3"/>
        <v>0</v>
      </c>
      <c r="L40" s="384">
        <f t="shared" si="3"/>
        <v>0</v>
      </c>
      <c r="M40" s="382">
        <f t="shared" si="3"/>
        <v>0</v>
      </c>
      <c r="N40" s="382">
        <f t="shared" si="3"/>
        <v>0</v>
      </c>
      <c r="O40" s="381">
        <f t="shared" si="3"/>
        <v>0</v>
      </c>
      <c r="P40" s="385">
        <f>SUM(P41:Q66)</f>
        <v>0</v>
      </c>
      <c r="Q40" s="385"/>
      <c r="R40" s="418"/>
      <c r="S40" s="429"/>
      <c r="T40" s="456"/>
      <c r="U40" s="390"/>
      <c r="V40" s="457"/>
      <c r="W40" s="457"/>
      <c r="X40" s="387"/>
      <c r="Y40" s="457"/>
      <c r="Z40" s="387"/>
      <c r="AA40" s="458"/>
      <c r="AB40" s="392"/>
      <c r="AC40" s="393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5"/>
      <c r="AO40" s="395"/>
      <c r="AP40" s="395"/>
      <c r="AQ40" s="395"/>
      <c r="AR40" s="395"/>
      <c r="AS40" s="395"/>
      <c r="AT40" s="395"/>
      <c r="AU40" s="395"/>
    </row>
    <row r="41" spans="1:47" ht="12" customHeight="1">
      <c r="A41" s="419"/>
      <c r="B41" s="419"/>
      <c r="C41" s="420" t="s">
        <v>213</v>
      </c>
      <c r="D41" s="421"/>
      <c r="E41" s="422" t="s">
        <v>242</v>
      </c>
      <c r="F41" s="423">
        <f>'表23 (續二) '!F41+'表23(續四)'!F41+'表23 (續六) '!F41+'表23 (續八)'!F41</f>
        <v>0</v>
      </c>
      <c r="G41" s="424">
        <f>'表23 (續二) '!G41+'表23(續四)'!G41+'表23 (續六) '!G41+'表23 (續八)'!G41</f>
        <v>0</v>
      </c>
      <c r="H41" s="425">
        <f>'表23 (續二) '!H41+'表23(續四)'!H41+'表23 (續六) '!H41+'表23 (續八)'!H41</f>
        <v>0</v>
      </c>
      <c r="I41" s="426">
        <f>'表23 (續二) '!I41+'表23(續四)'!I41+'表23 (續六) '!I41+'表23 (續八)'!I41</f>
        <v>0</v>
      </c>
      <c r="J41" s="423">
        <f>'表23 (續二) '!J41+'表23(續四)'!J41+'表23 (續六) '!J41+'表23 (續八)'!J41</f>
        <v>0</v>
      </c>
      <c r="K41" s="423">
        <f>'表23 (續二) '!K41+'表23(續四)'!K41+'表23 (續六) '!K41+'表23 (續八)'!K41</f>
        <v>0</v>
      </c>
      <c r="L41" s="423">
        <f>'表23 (續二) '!L41+'表23(續四)'!L41+'表23 (續六) '!L41+'表23 (續八)'!L41</f>
        <v>0</v>
      </c>
      <c r="M41" s="423">
        <f>'表23 (續二) '!M41+'表23(續四)'!M41+'表23 (續六) '!M41+'表23 (續八)'!M41</f>
        <v>0</v>
      </c>
      <c r="N41" s="423">
        <f>'表23 (續二) '!N41+'表23(續四)'!N41+'表23 (續六) '!N41+'表23 (續八)'!N41</f>
        <v>0</v>
      </c>
      <c r="O41" s="426">
        <f>'表23 (續二) '!O41+'表23(續四)'!O41+'表23 (續六) '!O41+'表23 (續八)'!O41</f>
        <v>0</v>
      </c>
      <c r="P41" s="444">
        <f>'表23 (續二) '!P41:Q41+'表23(續四)'!P41:Q41+'表23 (續六) '!P41:Q41+'表23 (續八)'!P41:Q41</f>
        <v>0</v>
      </c>
      <c r="Q41" s="444"/>
      <c r="R41" s="449"/>
      <c r="S41" s="455"/>
      <c r="T41" s="455"/>
      <c r="U41" s="455"/>
      <c r="V41" s="455"/>
      <c r="W41" s="455"/>
      <c r="X41" s="455"/>
      <c r="Y41" s="455"/>
      <c r="Z41" s="455"/>
      <c r="AA41" s="455"/>
      <c r="AB41" s="433"/>
      <c r="AC41" s="433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5"/>
      <c r="AO41" s="395"/>
      <c r="AP41" s="395"/>
      <c r="AQ41" s="395"/>
      <c r="AR41" s="395"/>
      <c r="AS41" s="395"/>
      <c r="AT41" s="395"/>
      <c r="AU41" s="395"/>
    </row>
    <row r="42" spans="1:47" s="396" customFormat="1" ht="12.75" customHeight="1">
      <c r="A42" s="414"/>
      <c r="C42" s="420" t="s">
        <v>253</v>
      </c>
      <c r="D42" s="416"/>
      <c r="E42" s="422" t="s">
        <v>255</v>
      </c>
      <c r="F42" s="423">
        <f>'表23 (續二) '!F42+'表23(續四)'!F42+'表23 (續六) '!F42+'表23 (續八)'!F42</f>
        <v>0</v>
      </c>
      <c r="G42" s="424">
        <f>'表23 (續二) '!G42+'表23(續四)'!G42+'表23 (續六) '!G42+'表23 (續八)'!G42</f>
        <v>0</v>
      </c>
      <c r="H42" s="425">
        <f>'表23 (續二) '!H42+'表23(續四)'!H42+'表23 (續六) '!H42+'表23 (續八)'!H42</f>
        <v>0</v>
      </c>
      <c r="I42" s="426">
        <f>'表23 (續二) '!I42+'表23(續四)'!I42+'表23 (續六) '!I42+'表23 (續八)'!I42</f>
        <v>0</v>
      </c>
      <c r="J42" s="423">
        <f>'表23 (續二) '!J42+'表23(續四)'!J42+'表23 (續六) '!J42+'表23 (續八)'!J42</f>
        <v>0</v>
      </c>
      <c r="K42" s="423">
        <f>'表23 (續二) '!K42+'表23(續四)'!K42+'表23 (續六) '!K42+'表23 (續八)'!K42</f>
        <v>0</v>
      </c>
      <c r="L42" s="423">
        <f>'表23 (續二) '!L42+'表23(續四)'!L42+'表23 (續六) '!L42+'表23 (續八)'!L42</f>
        <v>0</v>
      </c>
      <c r="M42" s="423">
        <f>'表23 (續二) '!M42+'表23(續四)'!M42+'表23 (續六) '!M42+'表23 (續八)'!M42</f>
        <v>0</v>
      </c>
      <c r="N42" s="423">
        <f>'表23 (續二) '!N42+'表23(續四)'!N42+'表23 (續六) '!N42+'表23 (續八)'!N42</f>
        <v>0</v>
      </c>
      <c r="O42" s="426">
        <f>'表23 (續二) '!O42+'表23(續四)'!O42+'表23 (續六) '!O42+'表23 (續八)'!O42</f>
        <v>0</v>
      </c>
      <c r="P42" s="444">
        <f>'表23 (續二) '!P42:Q42+'表23(續四)'!P42:Q42+'表23 (續六) '!P42:Q42+'表23 (續八)'!P42:Q42</f>
        <v>0</v>
      </c>
      <c r="Q42" s="444"/>
      <c r="R42" s="449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394"/>
      <c r="AF42" s="394"/>
      <c r="AG42" s="394"/>
      <c r="AH42" s="394"/>
      <c r="AI42" s="394"/>
      <c r="AJ42" s="394"/>
      <c r="AK42" s="394"/>
      <c r="AL42" s="394"/>
      <c r="AM42" s="394"/>
      <c r="AN42" s="395"/>
      <c r="AO42" s="395"/>
      <c r="AP42" s="395"/>
      <c r="AQ42" s="395"/>
      <c r="AR42" s="395"/>
      <c r="AS42" s="395"/>
      <c r="AT42" s="395"/>
      <c r="AU42" s="395"/>
    </row>
    <row r="43" spans="1:47" ht="12" customHeight="1">
      <c r="A43" s="419"/>
      <c r="B43" s="419"/>
      <c r="C43" s="420" t="s">
        <v>254</v>
      </c>
      <c r="D43" s="421"/>
      <c r="E43" s="422" t="s">
        <v>256</v>
      </c>
      <c r="F43" s="423">
        <f>'表23 (續二) '!F43+'表23(續四)'!F43+'表23 (續六) '!F43+'表23 (續八)'!F43</f>
        <v>0</v>
      </c>
      <c r="G43" s="424">
        <f>'表23 (續二) '!G43+'表23(續四)'!G43+'表23 (續六) '!G43+'表23 (續八)'!G43</f>
        <v>0</v>
      </c>
      <c r="H43" s="425">
        <f>'表23 (續二) '!H43+'表23(續四)'!H43+'表23 (續六) '!H43+'表23 (續八)'!H43</f>
        <v>0</v>
      </c>
      <c r="I43" s="426">
        <f>'表23 (續二) '!I43+'表23(續四)'!I43+'表23 (續六) '!I43+'表23 (續八)'!I43</f>
        <v>0</v>
      </c>
      <c r="J43" s="423">
        <f>'表23 (續二) '!J43+'表23(續四)'!J43+'表23 (續六) '!J43+'表23 (續八)'!J43</f>
        <v>0</v>
      </c>
      <c r="K43" s="423">
        <f>'表23 (續二) '!K43+'表23(續四)'!K43+'表23 (續六) '!K43+'表23 (續八)'!K43</f>
        <v>0</v>
      </c>
      <c r="L43" s="423">
        <f>'表23 (續二) '!L43+'表23(續四)'!L43+'表23 (續六) '!L43+'表23 (續八)'!L43</f>
        <v>0</v>
      </c>
      <c r="M43" s="423">
        <f>'表23 (續二) '!M43+'表23(續四)'!M43+'表23 (續六) '!M43+'表23 (續八)'!M43</f>
        <v>0</v>
      </c>
      <c r="N43" s="423">
        <f>'表23 (續二) '!N43+'表23(續四)'!N43+'表23 (續六) '!N43+'表23 (續八)'!N43</f>
        <v>0</v>
      </c>
      <c r="O43" s="426">
        <f>'表23 (續二) '!O43+'表23(續四)'!O43+'表23 (續六) '!O43+'表23 (續八)'!O43</f>
        <v>0</v>
      </c>
      <c r="P43" s="444">
        <f>'表23 (續二) '!P43:Q43+'表23(續四)'!P43:Q43+'表23 (續六) '!P43:Q43+'表23 (續八)'!P43:Q43</f>
        <v>0</v>
      </c>
      <c r="Q43" s="444"/>
      <c r="R43" s="449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394"/>
      <c r="AF43" s="394"/>
      <c r="AG43" s="394"/>
      <c r="AH43" s="394"/>
      <c r="AI43" s="394"/>
      <c r="AJ43" s="394"/>
      <c r="AK43" s="394"/>
      <c r="AL43" s="394"/>
      <c r="AM43" s="394"/>
      <c r="AN43" s="395"/>
      <c r="AO43" s="395"/>
      <c r="AP43" s="395"/>
      <c r="AQ43" s="395"/>
      <c r="AR43" s="395"/>
      <c r="AS43" s="395"/>
      <c r="AT43" s="395"/>
      <c r="AU43" s="395"/>
    </row>
    <row r="44" spans="1:47" ht="12.75" customHeight="1">
      <c r="A44" s="419"/>
      <c r="B44" s="419"/>
      <c r="C44" s="420" t="s">
        <v>74</v>
      </c>
      <c r="D44" s="421"/>
      <c r="E44" s="422" t="s">
        <v>243</v>
      </c>
      <c r="F44" s="423">
        <f>'表23 (續二) '!F44+'表23(續四)'!F44+'表23 (續六) '!F44+'表23 (續八)'!F44</f>
        <v>0</v>
      </c>
      <c r="G44" s="424">
        <f>'表23 (續二) '!G44+'表23(續四)'!G44+'表23 (續六) '!G44+'表23 (續八)'!G44</f>
        <v>0</v>
      </c>
      <c r="H44" s="425">
        <f>'表23 (續二) '!H44+'表23(續四)'!H44+'表23 (續六) '!H44+'表23 (續八)'!H44</f>
        <v>0</v>
      </c>
      <c r="I44" s="426">
        <f>'表23 (續二) '!I44+'表23(續四)'!I44+'表23 (續六) '!I44+'表23 (續八)'!I44</f>
        <v>0</v>
      </c>
      <c r="J44" s="423">
        <f>'表23 (續二) '!J44+'表23(續四)'!J44+'表23 (續六) '!J44+'表23 (續八)'!J44</f>
        <v>0</v>
      </c>
      <c r="K44" s="423">
        <f>'表23 (續二) '!K44+'表23(續四)'!K44+'表23 (續六) '!K44+'表23 (續八)'!K44</f>
        <v>0</v>
      </c>
      <c r="L44" s="423">
        <f>'表23 (續二) '!L44+'表23(續四)'!L44+'表23 (續六) '!L44+'表23 (續八)'!L44</f>
        <v>0</v>
      </c>
      <c r="M44" s="423">
        <f>'表23 (續二) '!M44+'表23(續四)'!M44+'表23 (續六) '!M44+'表23 (續八)'!M44</f>
        <v>0</v>
      </c>
      <c r="N44" s="423">
        <f>'表23 (續二) '!N44+'表23(續四)'!N44+'表23 (續六) '!N44+'表23 (續八)'!N44</f>
        <v>0</v>
      </c>
      <c r="O44" s="426">
        <f>'表23 (續二) '!O44+'表23(續四)'!O44+'表23 (續六) '!O44+'表23 (續八)'!O44</f>
        <v>0</v>
      </c>
      <c r="P44" s="444">
        <f>'表23 (續二) '!P44:Q44+'表23(續四)'!P44:Q44+'表23 (續六) '!P44:Q44+'表23 (續八)'!P44:Q44</f>
        <v>0</v>
      </c>
      <c r="Q44" s="444"/>
      <c r="R44" s="449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394"/>
      <c r="AF44" s="394"/>
      <c r="AG44" s="394"/>
      <c r="AH44" s="394"/>
      <c r="AI44" s="394"/>
      <c r="AJ44" s="394"/>
      <c r="AK44" s="394"/>
      <c r="AL44" s="394"/>
      <c r="AM44" s="394"/>
      <c r="AN44" s="395"/>
      <c r="AO44" s="395"/>
      <c r="AP44" s="395"/>
      <c r="AQ44" s="395"/>
      <c r="AR44" s="395"/>
      <c r="AS44" s="395"/>
      <c r="AT44" s="395"/>
      <c r="AU44" s="395"/>
    </row>
    <row r="45" spans="1:47" ht="12.75" customHeight="1">
      <c r="A45" s="419"/>
      <c r="B45" s="419"/>
      <c r="C45" s="420" t="s">
        <v>215</v>
      </c>
      <c r="D45" s="421"/>
      <c r="E45" s="422" t="s">
        <v>244</v>
      </c>
      <c r="F45" s="423">
        <f>'表23 (續二) '!F45+'表23(續四)'!F45+'表23 (續六) '!F45+'表23 (續八)'!F45</f>
        <v>0</v>
      </c>
      <c r="G45" s="424">
        <f>'表23 (續二) '!G45+'表23(續四)'!G45+'表23 (續六) '!G45+'表23 (續八)'!G45</f>
        <v>0</v>
      </c>
      <c r="H45" s="425">
        <f>'表23 (續二) '!H45+'表23(續四)'!H45+'表23 (續六) '!H45+'表23 (續八)'!H45</f>
        <v>0</v>
      </c>
      <c r="I45" s="426">
        <f>'表23 (續二) '!I45+'表23(續四)'!I45+'表23 (續六) '!I45+'表23 (續八)'!I45</f>
        <v>0</v>
      </c>
      <c r="J45" s="423">
        <f>'表23 (續二) '!J45+'表23(續四)'!J45+'表23 (續六) '!J45+'表23 (續八)'!J45</f>
        <v>0</v>
      </c>
      <c r="K45" s="423">
        <f>'表23 (續二) '!K45+'表23(續四)'!K45+'表23 (續六) '!K45+'表23 (續八)'!K45</f>
        <v>0</v>
      </c>
      <c r="L45" s="423">
        <f>'表23 (續二) '!L45+'表23(續四)'!L45+'表23 (續六) '!L45+'表23 (續八)'!L45</f>
        <v>0</v>
      </c>
      <c r="M45" s="423">
        <f>'表23 (續二) '!M45+'表23(續四)'!M45+'表23 (續六) '!M45+'表23 (續八)'!M45</f>
        <v>0</v>
      </c>
      <c r="N45" s="423">
        <f>'表23 (續二) '!N45+'表23(續四)'!N45+'表23 (續六) '!N45+'表23 (續八)'!N45</f>
        <v>0</v>
      </c>
      <c r="O45" s="426">
        <f>'表23 (續二) '!O45+'表23(續四)'!O45+'表23 (續六) '!O45+'表23 (續八)'!O45</f>
        <v>0</v>
      </c>
      <c r="P45" s="444">
        <f>'表23 (續二) '!P45:Q45+'表23(續四)'!P45:Q45+'表23 (續六) '!P45:Q45+'表23 (續八)'!P45:Q45</f>
        <v>0</v>
      </c>
      <c r="Q45" s="444"/>
      <c r="R45" s="449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394"/>
      <c r="AF45" s="394"/>
      <c r="AG45" s="394"/>
      <c r="AH45" s="394"/>
      <c r="AI45" s="394"/>
      <c r="AJ45" s="394"/>
      <c r="AK45" s="394"/>
      <c r="AL45" s="394"/>
      <c r="AM45" s="394"/>
      <c r="AN45" s="395"/>
      <c r="AO45" s="395"/>
      <c r="AP45" s="395"/>
      <c r="AQ45" s="395"/>
      <c r="AR45" s="395"/>
      <c r="AS45" s="395"/>
      <c r="AT45" s="395"/>
      <c r="AU45" s="395"/>
    </row>
    <row r="46" spans="1:47" s="396" customFormat="1" ht="12" customHeight="1">
      <c r="A46" s="414"/>
      <c r="C46" s="420" t="s">
        <v>76</v>
      </c>
      <c r="D46" s="459"/>
      <c r="E46" s="422" t="s">
        <v>245</v>
      </c>
      <c r="F46" s="423">
        <f>'表23 (續二) '!F46+'表23(續四)'!F46+'表23 (續六) '!F46+'表23 (續八)'!F46</f>
        <v>0</v>
      </c>
      <c r="G46" s="424">
        <f>'表23 (續二) '!G46+'表23(續四)'!G46+'表23 (續六) '!G46+'表23 (續八)'!G46</f>
        <v>0</v>
      </c>
      <c r="H46" s="425">
        <f>'表23 (續二) '!H46+'表23(續四)'!H46+'表23 (續六) '!H46+'表23 (續八)'!H46</f>
        <v>0</v>
      </c>
      <c r="I46" s="426">
        <f>'表23 (續二) '!I46+'表23(續四)'!I46+'表23 (續六) '!I46+'表23 (續八)'!I46</f>
        <v>0</v>
      </c>
      <c r="J46" s="423">
        <f>'表23 (續二) '!J46+'表23(續四)'!J46+'表23 (續六) '!J46+'表23 (續八)'!J46</f>
        <v>0</v>
      </c>
      <c r="K46" s="423">
        <f>'表23 (續二) '!K46+'表23(續四)'!K46+'表23 (續六) '!K46+'表23 (續八)'!K46</f>
        <v>0</v>
      </c>
      <c r="L46" s="423">
        <f>'表23 (續二) '!L46+'表23(續四)'!L46+'表23 (續六) '!L46+'表23 (續八)'!L46</f>
        <v>0</v>
      </c>
      <c r="M46" s="423">
        <f>'表23 (續二) '!M46+'表23(續四)'!M46+'表23 (續六) '!M46+'表23 (續八)'!M46</f>
        <v>0</v>
      </c>
      <c r="N46" s="423">
        <f>'表23 (續二) '!N46+'表23(續四)'!N46+'表23 (續六) '!N46+'表23 (續八)'!N46</f>
        <v>0</v>
      </c>
      <c r="O46" s="426">
        <f>'表23 (續二) '!O46+'表23(續四)'!O46+'表23 (續六) '!O46+'表23 (續八)'!O46</f>
        <v>0</v>
      </c>
      <c r="P46" s="444">
        <f>'表23 (續二) '!P46:Q46+'表23(續四)'!P46:Q46+'表23 (續六) '!P46:Q46+'表23 (續八)'!P46:Q46</f>
        <v>0</v>
      </c>
      <c r="Q46" s="444"/>
      <c r="R46" s="449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394"/>
      <c r="AF46" s="394"/>
      <c r="AG46" s="394"/>
      <c r="AH46" s="394"/>
      <c r="AI46" s="394"/>
      <c r="AJ46" s="394"/>
      <c r="AK46" s="394"/>
      <c r="AL46" s="394"/>
      <c r="AM46" s="394"/>
      <c r="AN46" s="395"/>
      <c r="AO46" s="395"/>
      <c r="AP46" s="395"/>
      <c r="AQ46" s="395"/>
      <c r="AR46" s="395"/>
      <c r="AS46" s="395"/>
      <c r="AT46" s="395"/>
      <c r="AU46" s="395"/>
    </row>
    <row r="47" spans="1:47" ht="2.25" customHeight="1">
      <c r="A47" s="419"/>
      <c r="B47" s="419"/>
      <c r="C47" s="420"/>
      <c r="D47" s="420"/>
      <c r="E47" s="422"/>
      <c r="F47" s="423" t="s">
        <v>286</v>
      </c>
      <c r="G47" s="424" t="s">
        <v>286</v>
      </c>
      <c r="H47" s="425" t="s">
        <v>286</v>
      </c>
      <c r="I47" s="426" t="s">
        <v>286</v>
      </c>
      <c r="J47" s="423" t="s">
        <v>286</v>
      </c>
      <c r="K47" s="423" t="s">
        <v>286</v>
      </c>
      <c r="L47" s="423" t="s">
        <v>286</v>
      </c>
      <c r="M47" s="423" t="s">
        <v>286</v>
      </c>
      <c r="N47" s="423" t="s">
        <v>286</v>
      </c>
      <c r="O47" s="426" t="s">
        <v>286</v>
      </c>
      <c r="P47" s="427"/>
      <c r="Q47" s="427"/>
      <c r="R47" s="449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394"/>
      <c r="AF47" s="394"/>
      <c r="AG47" s="394"/>
      <c r="AH47" s="394"/>
      <c r="AI47" s="394"/>
      <c r="AJ47" s="394"/>
      <c r="AK47" s="394"/>
      <c r="AL47" s="394"/>
      <c r="AM47" s="394"/>
      <c r="AN47" s="395"/>
      <c r="AO47" s="395"/>
      <c r="AP47" s="395"/>
      <c r="AQ47" s="395"/>
      <c r="AR47" s="395"/>
      <c r="AS47" s="395"/>
      <c r="AT47" s="395"/>
      <c r="AU47" s="395"/>
    </row>
    <row r="48" spans="1:47" ht="12" customHeight="1">
      <c r="A48" s="419"/>
      <c r="B48" s="419"/>
      <c r="C48" s="420" t="s">
        <v>61</v>
      </c>
      <c r="D48" s="421"/>
      <c r="E48" s="422" t="s">
        <v>131</v>
      </c>
      <c r="F48" s="423">
        <f>'表23 (續二) '!F48+'表23(續四)'!F48+'表23 (續六) '!F48+'表23 (續八)'!F48</f>
        <v>0</v>
      </c>
      <c r="G48" s="424">
        <f>'表23 (續二) '!G48+'表23(續四)'!G48+'表23 (續六) '!G48+'表23 (續八)'!G48</f>
        <v>0</v>
      </c>
      <c r="H48" s="425">
        <f>'表23 (續二) '!H48+'表23(續四)'!H48+'表23 (續六) '!H48+'表23 (續八)'!H48</f>
        <v>0</v>
      </c>
      <c r="I48" s="426">
        <f>'表23 (續二) '!I48+'表23(續四)'!I48+'表23 (續六) '!I48+'表23 (續八)'!I48</f>
        <v>0</v>
      </c>
      <c r="J48" s="423">
        <f>'表23 (續二) '!J48+'表23(續四)'!J48+'表23 (續六) '!J48+'表23 (續八)'!J48</f>
        <v>0</v>
      </c>
      <c r="K48" s="423">
        <f>'表23 (續二) '!K48+'表23(續四)'!K48+'表23 (續六) '!K48+'表23 (續八)'!K48</f>
        <v>0</v>
      </c>
      <c r="L48" s="423">
        <f>'表23 (續二) '!L48+'表23(續四)'!L48+'表23 (續六) '!L48+'表23 (續八)'!L48</f>
        <v>0</v>
      </c>
      <c r="M48" s="423">
        <f>'表23 (續二) '!M48+'表23(續四)'!M48+'表23 (續六) '!M48+'表23 (續八)'!M48</f>
        <v>0</v>
      </c>
      <c r="N48" s="423">
        <f>'表23 (續二) '!N48+'表23(續四)'!N48+'表23 (續六) '!N48+'表23 (續八)'!N48</f>
        <v>0</v>
      </c>
      <c r="O48" s="426">
        <f>'表23 (續二) '!O48+'表23(續四)'!O48+'表23 (續六) '!O48+'表23 (續八)'!O48</f>
        <v>0</v>
      </c>
      <c r="P48" s="444">
        <f>'表23 (續二) '!P48:Q48+'表23(續四)'!P48:Q48+'表23 (續六) '!P48:Q48+'表23 (續八)'!P48:Q48</f>
        <v>0</v>
      </c>
      <c r="Q48" s="444"/>
      <c r="R48" s="449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394"/>
      <c r="AF48" s="394"/>
      <c r="AG48" s="394"/>
      <c r="AH48" s="394"/>
      <c r="AI48" s="394"/>
      <c r="AJ48" s="394"/>
      <c r="AK48" s="394"/>
      <c r="AL48" s="394"/>
      <c r="AM48" s="394"/>
      <c r="AN48" s="395"/>
      <c r="AO48" s="395"/>
      <c r="AP48" s="395"/>
      <c r="AQ48" s="395"/>
      <c r="AR48" s="395"/>
      <c r="AS48" s="395"/>
      <c r="AT48" s="395"/>
      <c r="AU48" s="395"/>
    </row>
    <row r="49" spans="1:47" ht="12" customHeight="1">
      <c r="A49" s="419"/>
      <c r="B49" s="419"/>
      <c r="C49" s="420" t="s">
        <v>62</v>
      </c>
      <c r="D49" s="421"/>
      <c r="E49" s="422" t="s">
        <v>132</v>
      </c>
      <c r="F49" s="423">
        <f>'表23 (續二) '!F49+'表23(續四)'!F49+'表23 (續六) '!F49+'表23 (續八)'!F49</f>
        <v>0</v>
      </c>
      <c r="G49" s="424">
        <f>'表23 (續二) '!G49+'表23(續四)'!G49+'表23 (續六) '!G49+'表23 (續八)'!G49</f>
        <v>0</v>
      </c>
      <c r="H49" s="425">
        <f>'表23 (續二) '!H49+'表23(續四)'!H49+'表23 (續六) '!H49+'表23 (續八)'!H49</f>
        <v>0</v>
      </c>
      <c r="I49" s="426">
        <f>'表23 (續二) '!I49+'表23(續四)'!I49+'表23 (續六) '!I49+'表23 (續八)'!I49</f>
        <v>0</v>
      </c>
      <c r="J49" s="423">
        <f>'表23 (續二) '!J49+'表23(續四)'!J49+'表23 (續六) '!J49+'表23 (續八)'!J49</f>
        <v>0</v>
      </c>
      <c r="K49" s="423">
        <f>'表23 (續二) '!K49+'表23(續四)'!K49+'表23 (續六) '!K49+'表23 (續八)'!K49</f>
        <v>0</v>
      </c>
      <c r="L49" s="423">
        <f>'表23 (續二) '!L49+'表23(續四)'!L49+'表23 (續六) '!L49+'表23 (續八)'!L49</f>
        <v>0</v>
      </c>
      <c r="M49" s="423">
        <f>'表23 (續二) '!M49+'表23(續四)'!M49+'表23 (續六) '!M49+'表23 (續八)'!M49</f>
        <v>0</v>
      </c>
      <c r="N49" s="423">
        <f>'表23 (續二) '!N49+'表23(續四)'!N49+'表23 (續六) '!N49+'表23 (續八)'!N49</f>
        <v>0</v>
      </c>
      <c r="O49" s="426">
        <f>'表23 (續二) '!O49+'表23(續四)'!O49+'表23 (續六) '!O49+'表23 (續八)'!O49</f>
        <v>0</v>
      </c>
      <c r="P49" s="444">
        <f>'表23 (續二) '!P49:Q49+'表23(續四)'!P49:Q49+'表23 (續六) '!P49:Q49+'表23 (續八)'!P49:Q49</f>
        <v>0</v>
      </c>
      <c r="Q49" s="444"/>
      <c r="R49" s="449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394"/>
      <c r="AF49" s="394"/>
      <c r="AG49" s="394"/>
      <c r="AH49" s="394"/>
      <c r="AI49" s="394"/>
      <c r="AJ49" s="394"/>
      <c r="AK49" s="394"/>
      <c r="AL49" s="394"/>
      <c r="AM49" s="394"/>
      <c r="AN49" s="395"/>
      <c r="AO49" s="395"/>
      <c r="AP49" s="395"/>
      <c r="AQ49" s="395"/>
      <c r="AR49" s="395"/>
      <c r="AS49" s="395"/>
      <c r="AT49" s="395"/>
      <c r="AU49" s="395"/>
    </row>
    <row r="50" spans="1:47" ht="12" customHeight="1">
      <c r="A50" s="419"/>
      <c r="B50" s="419"/>
      <c r="C50" s="420" t="s">
        <v>63</v>
      </c>
      <c r="D50" s="421"/>
      <c r="E50" s="422" t="s">
        <v>133</v>
      </c>
      <c r="F50" s="423">
        <f>'表23 (續二) '!F50+'表23(續四)'!F50+'表23 (續六) '!F50+'表23 (續八)'!F50</f>
        <v>0</v>
      </c>
      <c r="G50" s="424">
        <f>'表23 (續二) '!G50+'表23(續四)'!G50+'表23 (續六) '!G50+'表23 (續八)'!G50</f>
        <v>0</v>
      </c>
      <c r="H50" s="425">
        <f>'表23 (續二) '!H50+'表23(續四)'!H50+'表23 (續六) '!H50+'表23 (續八)'!H50</f>
        <v>0</v>
      </c>
      <c r="I50" s="426">
        <f>'表23 (續二) '!I50+'表23(續四)'!I50+'表23 (續六) '!I50+'表23 (續八)'!I50</f>
        <v>0</v>
      </c>
      <c r="J50" s="423">
        <f>'表23 (續二) '!J50+'表23(續四)'!J50+'表23 (續六) '!J50+'表23 (續八)'!J50</f>
        <v>0</v>
      </c>
      <c r="K50" s="423">
        <f>'表23 (續二) '!K50+'表23(續四)'!K50+'表23 (續六) '!K50+'表23 (續八)'!K50</f>
        <v>0</v>
      </c>
      <c r="L50" s="423">
        <f>'表23 (續二) '!L50+'表23(續四)'!L50+'表23 (續六) '!L50+'表23 (續八)'!L50</f>
        <v>0</v>
      </c>
      <c r="M50" s="423">
        <f>'表23 (續二) '!M50+'表23(續四)'!M50+'表23 (續六) '!M50+'表23 (續八)'!M50</f>
        <v>0</v>
      </c>
      <c r="N50" s="423">
        <f>'表23 (續二) '!N50+'表23(續四)'!N50+'表23 (續六) '!N50+'表23 (續八)'!N50</f>
        <v>0</v>
      </c>
      <c r="O50" s="426">
        <f>'表23 (續二) '!O50+'表23(續四)'!O50+'表23 (續六) '!O50+'表23 (續八)'!O50</f>
        <v>0</v>
      </c>
      <c r="P50" s="444">
        <f>'表23 (續二) '!P50:Q50+'表23(續四)'!P50:Q50+'表23 (續六) '!P50:Q50+'表23 (續八)'!P50:Q50</f>
        <v>0</v>
      </c>
      <c r="Q50" s="444"/>
      <c r="R50" s="449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394"/>
      <c r="AF50" s="394"/>
      <c r="AG50" s="394"/>
      <c r="AH50" s="394"/>
      <c r="AI50" s="394"/>
      <c r="AJ50" s="394"/>
      <c r="AK50" s="394"/>
      <c r="AL50" s="394"/>
      <c r="AM50" s="394"/>
      <c r="AN50" s="395"/>
      <c r="AO50" s="395"/>
      <c r="AP50" s="395"/>
      <c r="AQ50" s="395"/>
      <c r="AR50" s="395"/>
      <c r="AS50" s="395"/>
      <c r="AT50" s="395"/>
      <c r="AU50" s="395"/>
    </row>
    <row r="51" spans="1:47" ht="12" customHeight="1">
      <c r="A51" s="419"/>
      <c r="B51" s="419"/>
      <c r="C51" s="420" t="s">
        <v>64</v>
      </c>
      <c r="D51" s="421"/>
      <c r="E51" s="422" t="s">
        <v>134</v>
      </c>
      <c r="F51" s="423">
        <f>'表23 (續二) '!F51+'表23(續四)'!F51+'表23 (續六) '!F51+'表23 (續八)'!F51</f>
        <v>0</v>
      </c>
      <c r="G51" s="424">
        <f>'表23 (續二) '!G51+'表23(續四)'!G51+'表23 (續六) '!G51+'表23 (續八)'!G51</f>
        <v>0</v>
      </c>
      <c r="H51" s="425">
        <f>'表23 (續二) '!H51+'表23(續四)'!H51+'表23 (續六) '!H51+'表23 (續八)'!H51</f>
        <v>0</v>
      </c>
      <c r="I51" s="426">
        <f>'表23 (續二) '!I51+'表23(續四)'!I51+'表23 (續六) '!I51+'表23 (續八)'!I51</f>
        <v>0</v>
      </c>
      <c r="J51" s="423">
        <f>'表23 (續二) '!J51+'表23(續四)'!J51+'表23 (續六) '!J51+'表23 (續八)'!J51</f>
        <v>0</v>
      </c>
      <c r="K51" s="423">
        <f>'表23 (續二) '!K51+'表23(續四)'!K51+'表23 (續六) '!K51+'表23 (續八)'!K51</f>
        <v>0</v>
      </c>
      <c r="L51" s="423">
        <f>'表23 (續二) '!L51+'表23(續四)'!L51+'表23 (續六) '!L51+'表23 (續八)'!L51</f>
        <v>0</v>
      </c>
      <c r="M51" s="423">
        <f>'表23 (續二) '!M51+'表23(續四)'!M51+'表23 (續六) '!M51+'表23 (續八)'!M51</f>
        <v>0</v>
      </c>
      <c r="N51" s="423">
        <f>'表23 (續二) '!N51+'表23(續四)'!N51+'表23 (續六) '!N51+'表23 (續八)'!N51</f>
        <v>0</v>
      </c>
      <c r="O51" s="426">
        <f>'表23 (續二) '!O51+'表23(續四)'!O51+'表23 (續六) '!O51+'表23 (續八)'!O51</f>
        <v>0</v>
      </c>
      <c r="P51" s="444">
        <f>'表23 (續二) '!P51:Q51+'表23(續四)'!P51:Q51+'表23 (續六) '!P51:Q51+'表23 (續八)'!P51:Q51</f>
        <v>0</v>
      </c>
      <c r="Q51" s="444"/>
      <c r="R51" s="449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394"/>
      <c r="AF51" s="394"/>
      <c r="AG51" s="394"/>
      <c r="AH51" s="394"/>
      <c r="AI51" s="394"/>
      <c r="AJ51" s="394"/>
      <c r="AK51" s="394"/>
      <c r="AL51" s="394"/>
      <c r="AM51" s="394"/>
      <c r="AN51" s="395"/>
      <c r="AO51" s="395"/>
      <c r="AP51" s="395"/>
      <c r="AQ51" s="395"/>
      <c r="AR51" s="395"/>
      <c r="AS51" s="395"/>
      <c r="AT51" s="395"/>
      <c r="AU51" s="395"/>
    </row>
    <row r="52" spans="1:47" ht="2.25" customHeight="1">
      <c r="A52" s="419"/>
      <c r="B52" s="419"/>
      <c r="C52" s="420"/>
      <c r="D52" s="421"/>
      <c r="E52" s="422"/>
      <c r="F52" s="423" t="s">
        <v>286</v>
      </c>
      <c r="G52" s="424" t="s">
        <v>286</v>
      </c>
      <c r="H52" s="425" t="s">
        <v>286</v>
      </c>
      <c r="I52" s="426" t="s">
        <v>286</v>
      </c>
      <c r="J52" s="423" t="s">
        <v>286</v>
      </c>
      <c r="K52" s="423" t="s">
        <v>286</v>
      </c>
      <c r="L52" s="423" t="s">
        <v>286</v>
      </c>
      <c r="M52" s="423" t="s">
        <v>286</v>
      </c>
      <c r="N52" s="423" t="s">
        <v>286</v>
      </c>
      <c r="O52" s="426" t="s">
        <v>286</v>
      </c>
      <c r="P52" s="427"/>
      <c r="Q52" s="427"/>
      <c r="R52" s="449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394"/>
      <c r="AF52" s="394"/>
      <c r="AG52" s="394"/>
      <c r="AH52" s="394"/>
      <c r="AI52" s="394"/>
      <c r="AJ52" s="394"/>
      <c r="AK52" s="394"/>
      <c r="AL52" s="394"/>
      <c r="AM52" s="394"/>
      <c r="AN52" s="395"/>
      <c r="AO52" s="395"/>
      <c r="AP52" s="395"/>
      <c r="AQ52" s="395"/>
      <c r="AR52" s="395"/>
      <c r="AS52" s="395"/>
      <c r="AT52" s="395"/>
      <c r="AU52" s="395"/>
    </row>
    <row r="53" spans="1:47" ht="12" customHeight="1">
      <c r="A53" s="419"/>
      <c r="B53" s="419"/>
      <c r="C53" s="420" t="s">
        <v>65</v>
      </c>
      <c r="D53" s="421"/>
      <c r="E53" s="422" t="s">
        <v>135</v>
      </c>
      <c r="F53" s="423">
        <f>'表23 (續二) '!F53+'表23(續四)'!F53+'表23 (續六) '!F53+'表23 (續八)'!F53</f>
        <v>0</v>
      </c>
      <c r="G53" s="424">
        <f>'表23 (續二) '!G53+'表23(續四)'!G53+'表23 (續六) '!G53+'表23 (續八)'!G53</f>
        <v>0</v>
      </c>
      <c r="H53" s="425">
        <f>'表23 (續二) '!H53+'表23(續四)'!H53+'表23 (續六) '!H53+'表23 (續八)'!H53</f>
        <v>0</v>
      </c>
      <c r="I53" s="426">
        <f>'表23 (續二) '!I53+'表23(續四)'!I53+'表23 (續六) '!I53+'表23 (續八)'!I53</f>
        <v>0</v>
      </c>
      <c r="J53" s="423">
        <f>'表23 (續二) '!J53+'表23(續四)'!J53+'表23 (續六) '!J53+'表23 (續八)'!J53</f>
        <v>0</v>
      </c>
      <c r="K53" s="423">
        <f>'表23 (續二) '!K53+'表23(續四)'!K53+'表23 (續六) '!K53+'表23 (續八)'!K53</f>
        <v>0</v>
      </c>
      <c r="L53" s="423">
        <f>'表23 (續二) '!L53+'表23(續四)'!L53+'表23 (續六) '!L53+'表23 (續八)'!L53</f>
        <v>0</v>
      </c>
      <c r="M53" s="423">
        <f>'表23 (續二) '!M53+'表23(續四)'!M53+'表23 (續六) '!M53+'表23 (續八)'!M53</f>
        <v>0</v>
      </c>
      <c r="N53" s="423">
        <f>'表23 (續二) '!N53+'表23(續四)'!N53+'表23 (續六) '!N53+'表23 (續八)'!N53</f>
        <v>0</v>
      </c>
      <c r="O53" s="426">
        <f>'表23 (續二) '!O53+'表23(續四)'!O53+'表23 (續六) '!O53+'表23 (續八)'!O53</f>
        <v>0</v>
      </c>
      <c r="P53" s="444">
        <f>'表23 (續二) '!P53:Q53+'表23(續四)'!P53:Q53+'表23 (續六) '!P53:Q53+'表23 (續八)'!P53:Q53</f>
        <v>0</v>
      </c>
      <c r="Q53" s="444"/>
      <c r="R53" s="449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394"/>
      <c r="AF53" s="394"/>
      <c r="AG53" s="394"/>
      <c r="AH53" s="394"/>
      <c r="AI53" s="394"/>
      <c r="AJ53" s="394"/>
      <c r="AK53" s="394"/>
      <c r="AL53" s="394"/>
      <c r="AM53" s="394"/>
      <c r="AN53" s="395"/>
      <c r="AO53" s="395"/>
      <c r="AP53" s="395"/>
      <c r="AQ53" s="395"/>
      <c r="AR53" s="395"/>
      <c r="AS53" s="395"/>
      <c r="AT53" s="395"/>
      <c r="AU53" s="395"/>
    </row>
    <row r="54" spans="1:47" ht="12" customHeight="1">
      <c r="A54" s="419"/>
      <c r="B54" s="419"/>
      <c r="C54" s="420" t="s">
        <v>66</v>
      </c>
      <c r="D54" s="421"/>
      <c r="E54" s="422" t="s">
        <v>136</v>
      </c>
      <c r="F54" s="423">
        <f>'表23 (續二) '!F54+'表23(續四)'!F54+'表23 (續六) '!F54+'表23 (續八)'!F54</f>
        <v>0</v>
      </c>
      <c r="G54" s="424">
        <f>'表23 (續二) '!G54+'表23(續四)'!G54+'表23 (續六) '!G54+'表23 (續八)'!G54</f>
        <v>0</v>
      </c>
      <c r="H54" s="425">
        <f>'表23 (續二) '!H54+'表23(續四)'!H54+'表23 (續六) '!H54+'表23 (續八)'!H54</f>
        <v>0</v>
      </c>
      <c r="I54" s="426">
        <f>'表23 (續二) '!I54+'表23(續四)'!I54+'表23 (續六) '!I54+'表23 (續八)'!I54</f>
        <v>0</v>
      </c>
      <c r="J54" s="423">
        <f>'表23 (續二) '!J54+'表23(續四)'!J54+'表23 (續六) '!J54+'表23 (續八)'!J54</f>
        <v>0</v>
      </c>
      <c r="K54" s="423">
        <f>'表23 (續二) '!K54+'表23(續四)'!K54+'表23 (續六) '!K54+'表23 (續八)'!K54</f>
        <v>0</v>
      </c>
      <c r="L54" s="423">
        <f>'表23 (續二) '!L54+'表23(續四)'!L54+'表23 (續六) '!L54+'表23 (續八)'!L54</f>
        <v>0</v>
      </c>
      <c r="M54" s="423">
        <f>'表23 (續二) '!M54+'表23(續四)'!M54+'表23 (續六) '!M54+'表23 (續八)'!M54</f>
        <v>0</v>
      </c>
      <c r="N54" s="423">
        <f>'表23 (續二) '!N54+'表23(續四)'!N54+'表23 (續六) '!N54+'表23 (續八)'!N54</f>
        <v>0</v>
      </c>
      <c r="O54" s="426">
        <f>'表23 (續二) '!O54+'表23(續四)'!O54+'表23 (續六) '!O54+'表23 (續八)'!O54</f>
        <v>0</v>
      </c>
      <c r="P54" s="444">
        <f>'表23 (續二) '!P54:Q54+'表23(續四)'!P54:Q54+'表23 (續六) '!P54:Q54+'表23 (續八)'!P54:Q54</f>
        <v>0</v>
      </c>
      <c r="Q54" s="444"/>
      <c r="R54" s="449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394"/>
      <c r="AF54" s="394"/>
      <c r="AG54" s="394"/>
      <c r="AH54" s="394"/>
      <c r="AI54" s="394"/>
      <c r="AJ54" s="394"/>
      <c r="AK54" s="394"/>
      <c r="AL54" s="394"/>
      <c r="AM54" s="394"/>
      <c r="AN54" s="395"/>
      <c r="AO54" s="395"/>
      <c r="AP54" s="395"/>
      <c r="AQ54" s="395"/>
      <c r="AR54" s="395"/>
      <c r="AS54" s="395"/>
      <c r="AT54" s="395"/>
      <c r="AU54" s="395"/>
    </row>
    <row r="55" spans="1:47" ht="12.75" customHeight="1">
      <c r="A55" s="419"/>
      <c r="B55" s="419"/>
      <c r="C55" s="420" t="s">
        <v>67</v>
      </c>
      <c r="D55" s="421"/>
      <c r="E55" s="422" t="s">
        <v>137</v>
      </c>
      <c r="F55" s="423">
        <f>'表23 (續二) '!F55+'表23(續四)'!F55+'表23 (續六) '!F55+'表23 (續八)'!F55</f>
        <v>0</v>
      </c>
      <c r="G55" s="424">
        <f>'表23 (續二) '!G55+'表23(續四)'!G55+'表23 (續六) '!G55+'表23 (續八)'!G55</f>
        <v>0</v>
      </c>
      <c r="H55" s="425">
        <f>'表23 (續二) '!H55+'表23(續四)'!H55+'表23 (續六) '!H55+'表23 (續八)'!H55</f>
        <v>0</v>
      </c>
      <c r="I55" s="426">
        <f>'表23 (續二) '!I55+'表23(續四)'!I55+'表23 (續六) '!I55+'表23 (續八)'!I55</f>
        <v>0</v>
      </c>
      <c r="J55" s="423">
        <f>'表23 (續二) '!J55+'表23(續四)'!J55+'表23 (續六) '!J55+'表23 (續八)'!J55</f>
        <v>0</v>
      </c>
      <c r="K55" s="423">
        <f>'表23 (續二) '!K55+'表23(續四)'!K55+'表23 (續六) '!K55+'表23 (續八)'!K55</f>
        <v>0</v>
      </c>
      <c r="L55" s="423">
        <f>'表23 (續二) '!L55+'表23(續四)'!L55+'表23 (續六) '!L55+'表23 (續八)'!L55</f>
        <v>0</v>
      </c>
      <c r="M55" s="423">
        <f>'表23 (續二) '!M55+'表23(續四)'!M55+'表23 (續六) '!M55+'表23 (續八)'!M55</f>
        <v>0</v>
      </c>
      <c r="N55" s="423">
        <f>'表23 (續二) '!N55+'表23(續四)'!N55+'表23 (續六) '!N55+'表23 (續八)'!N55</f>
        <v>0</v>
      </c>
      <c r="O55" s="426">
        <f>'表23 (續二) '!O55+'表23(續四)'!O55+'表23 (續六) '!O55+'表23 (續八)'!O55</f>
        <v>0</v>
      </c>
      <c r="P55" s="444">
        <f>'表23 (續二) '!P55:Q55+'表23(續四)'!P55:Q55+'表23 (續六) '!P55:Q55+'表23 (續八)'!P55:Q55</f>
        <v>0</v>
      </c>
      <c r="Q55" s="444"/>
      <c r="R55" s="449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394"/>
      <c r="AF55" s="394"/>
      <c r="AG55" s="394"/>
      <c r="AH55" s="394"/>
      <c r="AI55" s="394"/>
      <c r="AJ55" s="394"/>
      <c r="AK55" s="394"/>
      <c r="AL55" s="394"/>
      <c r="AM55" s="394"/>
      <c r="AN55" s="395"/>
      <c r="AO55" s="395"/>
      <c r="AP55" s="395"/>
      <c r="AQ55" s="395"/>
      <c r="AR55" s="395"/>
      <c r="AS55" s="395"/>
      <c r="AT55" s="395"/>
      <c r="AU55" s="395"/>
    </row>
    <row r="56" spans="1:47" ht="12" customHeight="1">
      <c r="A56" s="419"/>
      <c r="B56" s="419"/>
      <c r="C56" s="420" t="s">
        <v>68</v>
      </c>
      <c r="D56" s="421"/>
      <c r="E56" s="422" t="s">
        <v>138</v>
      </c>
      <c r="F56" s="423">
        <f>'表23 (續二) '!F56+'表23(續四)'!F56+'表23 (續六) '!F56+'表23 (續八)'!F56</f>
        <v>0</v>
      </c>
      <c r="G56" s="424">
        <f>'表23 (續二) '!G56+'表23(續四)'!G56+'表23 (續六) '!G56+'表23 (續八)'!G56</f>
        <v>0</v>
      </c>
      <c r="H56" s="425">
        <f>'表23 (續二) '!H56+'表23(續四)'!H56+'表23 (續六) '!H56+'表23 (續八)'!H56</f>
        <v>0</v>
      </c>
      <c r="I56" s="426">
        <f>'表23 (續二) '!I56+'表23(續四)'!I56+'表23 (續六) '!I56+'表23 (續八)'!I56</f>
        <v>0</v>
      </c>
      <c r="J56" s="423">
        <f>'表23 (續二) '!J56+'表23(續四)'!J56+'表23 (續六) '!J56+'表23 (續八)'!J56</f>
        <v>0</v>
      </c>
      <c r="K56" s="423">
        <f>'表23 (續二) '!K56+'表23(續四)'!K56+'表23 (續六) '!K56+'表23 (續八)'!K56</f>
        <v>0</v>
      </c>
      <c r="L56" s="423">
        <f>'表23 (續二) '!L56+'表23(續四)'!L56+'表23 (續六) '!L56+'表23 (續八)'!L56</f>
        <v>0</v>
      </c>
      <c r="M56" s="423">
        <f>'表23 (續二) '!M56+'表23(續四)'!M56+'表23 (續六) '!M56+'表23 (續八)'!M56</f>
        <v>0</v>
      </c>
      <c r="N56" s="423">
        <f>'表23 (續二) '!N56+'表23(續四)'!N56+'表23 (續六) '!N56+'表23 (續八)'!N56</f>
        <v>0</v>
      </c>
      <c r="O56" s="426">
        <f>'表23 (續二) '!O56+'表23(續四)'!O56+'表23 (續六) '!O56+'表23 (續八)'!O56</f>
        <v>0</v>
      </c>
      <c r="P56" s="444">
        <f>'表23 (續二) '!P56:Q56+'表23(續四)'!P56:Q56+'表23 (續六) '!P56:Q56+'表23 (續八)'!P56:Q56</f>
        <v>0</v>
      </c>
      <c r="Q56" s="444"/>
      <c r="R56" s="449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394"/>
      <c r="AF56" s="394"/>
      <c r="AG56" s="394"/>
      <c r="AH56" s="394"/>
      <c r="AI56" s="394"/>
      <c r="AJ56" s="394"/>
      <c r="AK56" s="394"/>
      <c r="AL56" s="394"/>
      <c r="AM56" s="394"/>
      <c r="AN56" s="395"/>
      <c r="AO56" s="395"/>
      <c r="AP56" s="395"/>
      <c r="AQ56" s="395"/>
      <c r="AR56" s="395"/>
      <c r="AS56" s="395"/>
      <c r="AT56" s="395"/>
      <c r="AU56" s="395"/>
    </row>
    <row r="57" spans="1:47" ht="2.25" customHeight="1">
      <c r="A57" s="419"/>
      <c r="B57" s="419"/>
      <c r="C57" s="420"/>
      <c r="D57" s="420"/>
      <c r="E57" s="422"/>
      <c r="F57" s="423" t="s">
        <v>286</v>
      </c>
      <c r="G57" s="424" t="s">
        <v>286</v>
      </c>
      <c r="H57" s="425" t="s">
        <v>286</v>
      </c>
      <c r="I57" s="426" t="s">
        <v>286</v>
      </c>
      <c r="J57" s="423" t="s">
        <v>286</v>
      </c>
      <c r="K57" s="423" t="s">
        <v>286</v>
      </c>
      <c r="L57" s="423" t="s">
        <v>286</v>
      </c>
      <c r="M57" s="423" t="s">
        <v>286</v>
      </c>
      <c r="N57" s="423" t="s">
        <v>286</v>
      </c>
      <c r="O57" s="426" t="s">
        <v>286</v>
      </c>
      <c r="P57" s="427"/>
      <c r="Q57" s="427"/>
      <c r="R57" s="449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394"/>
      <c r="AF57" s="394"/>
      <c r="AG57" s="394"/>
      <c r="AH57" s="394"/>
      <c r="AI57" s="394"/>
      <c r="AJ57" s="394"/>
      <c r="AK57" s="394"/>
      <c r="AL57" s="394"/>
      <c r="AM57" s="394"/>
      <c r="AN57" s="395"/>
      <c r="AO57" s="395"/>
      <c r="AP57" s="395"/>
      <c r="AQ57" s="395"/>
      <c r="AR57" s="395"/>
      <c r="AS57" s="395"/>
      <c r="AT57" s="395"/>
      <c r="AU57" s="395"/>
    </row>
    <row r="58" spans="1:47" ht="12.75" customHeight="1">
      <c r="A58" s="419"/>
      <c r="B58" s="419"/>
      <c r="C58" s="420" t="s">
        <v>69</v>
      </c>
      <c r="D58" s="421"/>
      <c r="E58" s="422" t="s">
        <v>139</v>
      </c>
      <c r="F58" s="423">
        <f>'表23 (續二) '!F58+'表23(續四)'!F58+'表23 (續六) '!F58+'表23 (續八)'!F58</f>
        <v>0</v>
      </c>
      <c r="G58" s="424">
        <f>'表23 (續二) '!G58+'表23(續四)'!G58+'表23 (續六) '!G58+'表23 (續八)'!G58</f>
        <v>0</v>
      </c>
      <c r="H58" s="425">
        <f>'表23 (續二) '!H58+'表23(續四)'!H58+'表23 (續六) '!H58+'表23 (續八)'!H58</f>
        <v>0</v>
      </c>
      <c r="I58" s="426">
        <f>'表23 (續二) '!I58+'表23(續四)'!I58+'表23 (續六) '!I58+'表23 (續八)'!I58</f>
        <v>0</v>
      </c>
      <c r="J58" s="423">
        <f>'表23 (續二) '!J58+'表23(續四)'!J58+'表23 (續六) '!J58+'表23 (續八)'!J58</f>
        <v>0</v>
      </c>
      <c r="K58" s="423">
        <f>'表23 (續二) '!K58+'表23(續四)'!K58+'表23 (續六) '!K58+'表23 (續八)'!K58</f>
        <v>0</v>
      </c>
      <c r="L58" s="423">
        <f>'表23 (續二) '!L58+'表23(續四)'!L58+'表23 (續六) '!L58+'表23 (續八)'!L58</f>
        <v>0</v>
      </c>
      <c r="M58" s="423">
        <f>'表23 (續二) '!M58+'表23(續四)'!M58+'表23 (續六) '!M58+'表23 (續八)'!M58</f>
        <v>0</v>
      </c>
      <c r="N58" s="423">
        <f>'表23 (續二) '!N58+'表23(續四)'!N58+'表23 (續六) '!N58+'表23 (續八)'!N58</f>
        <v>0</v>
      </c>
      <c r="O58" s="426">
        <f>'表23 (續二) '!O58+'表23(續四)'!O58+'表23 (續六) '!O58+'表23 (續八)'!O58</f>
        <v>0</v>
      </c>
      <c r="P58" s="444">
        <f>'表23 (續二) '!P58:Q58+'表23(續四)'!P58:Q58+'表23 (續六) '!P58:Q58+'表23 (續八)'!P58:Q58</f>
        <v>0</v>
      </c>
      <c r="Q58" s="444"/>
      <c r="R58" s="449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394"/>
      <c r="AF58" s="394"/>
      <c r="AG58" s="394"/>
      <c r="AH58" s="394"/>
      <c r="AI58" s="394"/>
      <c r="AJ58" s="394"/>
      <c r="AK58" s="394"/>
      <c r="AL58" s="394"/>
      <c r="AM58" s="394"/>
      <c r="AN58" s="395"/>
      <c r="AO58" s="395"/>
      <c r="AP58" s="395"/>
      <c r="AQ58" s="395"/>
      <c r="AR58" s="395"/>
      <c r="AS58" s="395"/>
      <c r="AT58" s="395"/>
      <c r="AU58" s="395"/>
    </row>
    <row r="59" spans="1:47" ht="12" customHeight="1">
      <c r="A59" s="419"/>
      <c r="B59" s="419"/>
      <c r="C59" s="420" t="s">
        <v>70</v>
      </c>
      <c r="D59" s="421"/>
      <c r="E59" s="422" t="s">
        <v>140</v>
      </c>
      <c r="F59" s="423">
        <f>'表23 (續二) '!F59+'表23(續四)'!F59+'表23 (續六) '!F59+'表23 (續八)'!F59</f>
        <v>0</v>
      </c>
      <c r="G59" s="424">
        <f>'表23 (續二) '!G59+'表23(續四)'!G59+'表23 (續六) '!G59+'表23 (續八)'!G59</f>
        <v>0</v>
      </c>
      <c r="H59" s="425">
        <f>'表23 (續二) '!H59+'表23(續四)'!H59+'表23 (續六) '!H59+'表23 (續八)'!H59</f>
        <v>0</v>
      </c>
      <c r="I59" s="426">
        <f>'表23 (續二) '!I59+'表23(續四)'!I59+'表23 (續六) '!I59+'表23 (續八)'!I59</f>
        <v>0</v>
      </c>
      <c r="J59" s="423">
        <f>'表23 (續二) '!J59+'表23(續四)'!J59+'表23 (續六) '!J59+'表23 (續八)'!J59</f>
        <v>0</v>
      </c>
      <c r="K59" s="423">
        <f>'表23 (續二) '!K59+'表23(續四)'!K59+'表23 (續六) '!K59+'表23 (續八)'!K59</f>
        <v>0</v>
      </c>
      <c r="L59" s="423">
        <f>'表23 (續二) '!L59+'表23(續四)'!L59+'表23 (續六) '!L59+'表23 (續八)'!L59</f>
        <v>0</v>
      </c>
      <c r="M59" s="423">
        <f>'表23 (續二) '!M59+'表23(續四)'!M59+'表23 (續六) '!M59+'表23 (續八)'!M59</f>
        <v>0</v>
      </c>
      <c r="N59" s="423">
        <f>'表23 (續二) '!N59+'表23(續四)'!N59+'表23 (續六) '!N59+'表23 (續八)'!N59</f>
        <v>0</v>
      </c>
      <c r="O59" s="426">
        <f>'表23 (續二) '!O59+'表23(續四)'!O59+'表23 (續六) '!O59+'表23 (續八)'!O59</f>
        <v>0</v>
      </c>
      <c r="P59" s="444">
        <f>'表23 (續二) '!P59:Q59+'表23(續四)'!P59:Q59+'表23 (續六) '!P59:Q59+'表23 (續八)'!P59:Q59</f>
        <v>0</v>
      </c>
      <c r="Q59" s="444"/>
      <c r="R59" s="449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394"/>
      <c r="AF59" s="394"/>
      <c r="AG59" s="394"/>
      <c r="AH59" s="394"/>
      <c r="AI59" s="394"/>
      <c r="AJ59" s="394"/>
      <c r="AK59" s="394"/>
      <c r="AL59" s="394"/>
      <c r="AM59" s="394"/>
      <c r="AN59" s="395"/>
      <c r="AO59" s="395"/>
      <c r="AP59" s="395"/>
      <c r="AQ59" s="395"/>
      <c r="AR59" s="395"/>
      <c r="AS59" s="395"/>
      <c r="AT59" s="395"/>
      <c r="AU59" s="395"/>
    </row>
    <row r="60" spans="1:47" ht="12" customHeight="1">
      <c r="A60" s="419"/>
      <c r="B60" s="419"/>
      <c r="C60" s="420" t="s">
        <v>71</v>
      </c>
      <c r="D60" s="421"/>
      <c r="E60" s="422" t="s">
        <v>141</v>
      </c>
      <c r="F60" s="423">
        <f>'表23 (續二) '!F60+'表23(續四)'!F60+'表23 (續六) '!F60+'表23 (續八)'!F60</f>
        <v>0</v>
      </c>
      <c r="G60" s="424">
        <f>'表23 (續二) '!G60+'表23(續四)'!G60+'表23 (續六) '!G60+'表23 (續八)'!G60</f>
        <v>0</v>
      </c>
      <c r="H60" s="425">
        <f>'表23 (續二) '!H60+'表23(續四)'!H60+'表23 (續六) '!H60+'表23 (續八)'!H60</f>
        <v>0</v>
      </c>
      <c r="I60" s="426">
        <f>'表23 (續二) '!I60+'表23(續四)'!I60+'表23 (續六) '!I60+'表23 (續八)'!I60</f>
        <v>0</v>
      </c>
      <c r="J60" s="423">
        <f>'表23 (續二) '!J60+'表23(續四)'!J60+'表23 (續六) '!J60+'表23 (續八)'!J60</f>
        <v>0</v>
      </c>
      <c r="K60" s="423">
        <f>'表23 (續二) '!K60+'表23(續四)'!K60+'表23 (續六) '!K60+'表23 (續八)'!K60</f>
        <v>0</v>
      </c>
      <c r="L60" s="423">
        <f>'表23 (續二) '!L60+'表23(續四)'!L60+'表23 (續六) '!L60+'表23 (續八)'!L60</f>
        <v>0</v>
      </c>
      <c r="M60" s="423">
        <f>'表23 (續二) '!M60+'表23(續四)'!M60+'表23 (續六) '!M60+'表23 (續八)'!M60</f>
        <v>0</v>
      </c>
      <c r="N60" s="423">
        <f>'表23 (續二) '!N60+'表23(續四)'!N60+'表23 (續六) '!N60+'表23 (續八)'!N60</f>
        <v>0</v>
      </c>
      <c r="O60" s="426">
        <f>'表23 (續二) '!O60+'表23(續四)'!O60+'表23 (續六) '!O60+'表23 (續八)'!O60</f>
        <v>0</v>
      </c>
      <c r="P60" s="444">
        <f>'表23 (續二) '!P60:Q60+'表23(續四)'!P60:Q60+'表23 (續六) '!P60:Q60+'表23 (續八)'!P60:Q60</f>
        <v>0</v>
      </c>
      <c r="Q60" s="444"/>
      <c r="R60" s="449"/>
      <c r="S60" s="455"/>
      <c r="T60" s="455"/>
      <c r="U60" s="455"/>
      <c r="V60" s="455"/>
      <c r="W60" s="455"/>
      <c r="X60" s="455"/>
      <c r="Y60" s="455"/>
      <c r="Z60" s="455"/>
      <c r="AA60" s="455"/>
      <c r="AB60" s="433"/>
      <c r="AC60" s="433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5"/>
      <c r="AO60" s="395"/>
      <c r="AP60" s="395"/>
      <c r="AQ60" s="395"/>
      <c r="AR60" s="395"/>
      <c r="AS60" s="395"/>
      <c r="AT60" s="395"/>
      <c r="AU60" s="395"/>
    </row>
    <row r="61" spans="1:47" ht="12.75" customHeight="1">
      <c r="A61" s="419"/>
      <c r="B61" s="419"/>
      <c r="C61" s="420" t="s">
        <v>72</v>
      </c>
      <c r="D61" s="421"/>
      <c r="E61" s="422" t="s">
        <v>142</v>
      </c>
      <c r="F61" s="423">
        <f>'表23 (續二) '!F61+'表23(續四)'!F61+'表23 (續六) '!F61+'表23 (續八)'!F61</f>
        <v>0</v>
      </c>
      <c r="G61" s="424">
        <f>'表23 (續二) '!G61+'表23(續四)'!G61+'表23 (續六) '!G61+'表23 (續八)'!G61</f>
        <v>0</v>
      </c>
      <c r="H61" s="425">
        <f>'表23 (續二) '!H61+'表23(續四)'!H61+'表23 (續六) '!H61+'表23 (續八)'!H61</f>
        <v>0</v>
      </c>
      <c r="I61" s="426">
        <f>'表23 (續二) '!I61+'表23(續四)'!I61+'表23 (續六) '!I61+'表23 (續八)'!I61</f>
        <v>0</v>
      </c>
      <c r="J61" s="423">
        <f>'表23 (續二) '!J61+'表23(續四)'!J61+'表23 (續六) '!J61+'表23 (續八)'!J61</f>
        <v>0</v>
      </c>
      <c r="K61" s="423">
        <f>'表23 (續二) '!K61+'表23(續四)'!K61+'表23 (續六) '!K61+'表23 (續八)'!K61</f>
        <v>0</v>
      </c>
      <c r="L61" s="423">
        <f>'表23 (續二) '!L61+'表23(續四)'!L61+'表23 (續六) '!L61+'表23 (續八)'!L61</f>
        <v>0</v>
      </c>
      <c r="M61" s="423">
        <f>'表23 (續二) '!M61+'表23(續四)'!M61+'表23 (續六) '!M61+'表23 (續八)'!M61</f>
        <v>0</v>
      </c>
      <c r="N61" s="423">
        <f>'表23 (續二) '!N61+'表23(續四)'!N61+'表23 (續六) '!N61+'表23 (續八)'!N61</f>
        <v>0</v>
      </c>
      <c r="O61" s="426">
        <f>'表23 (續二) '!O61+'表23(續四)'!O61+'表23 (續六) '!O61+'表23 (續八)'!O61</f>
        <v>0</v>
      </c>
      <c r="P61" s="444">
        <f>'表23 (續二) '!P61:Q61+'表23(續四)'!P61:Q61+'表23 (續六) '!P61:Q61+'表23 (續八)'!P61:Q61</f>
        <v>0</v>
      </c>
      <c r="Q61" s="444"/>
      <c r="R61" s="449"/>
      <c r="S61" s="455"/>
      <c r="T61" s="455"/>
      <c r="U61" s="455"/>
      <c r="V61" s="455"/>
      <c r="W61" s="455"/>
      <c r="X61" s="455"/>
      <c r="Y61" s="455"/>
      <c r="Z61" s="455"/>
      <c r="AA61" s="455"/>
      <c r="AB61" s="433"/>
      <c r="AC61" s="433"/>
      <c r="AD61" s="39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5"/>
      <c r="AO61" s="395"/>
      <c r="AP61" s="395"/>
      <c r="AQ61" s="395"/>
      <c r="AR61" s="395"/>
      <c r="AS61" s="395"/>
      <c r="AT61" s="395"/>
      <c r="AU61" s="395"/>
    </row>
    <row r="62" spans="1:47" ht="2.25" customHeight="1">
      <c r="A62" s="419"/>
      <c r="B62" s="419"/>
      <c r="C62" s="420"/>
      <c r="D62" s="420"/>
      <c r="E62" s="422"/>
      <c r="F62" s="423" t="s">
        <v>286</v>
      </c>
      <c r="G62" s="424" t="s">
        <v>286</v>
      </c>
      <c r="H62" s="425" t="s">
        <v>286</v>
      </c>
      <c r="I62" s="426" t="s">
        <v>286</v>
      </c>
      <c r="J62" s="423" t="s">
        <v>286</v>
      </c>
      <c r="K62" s="423" t="s">
        <v>286</v>
      </c>
      <c r="L62" s="423" t="s">
        <v>286</v>
      </c>
      <c r="M62" s="423" t="s">
        <v>286</v>
      </c>
      <c r="N62" s="423" t="s">
        <v>286</v>
      </c>
      <c r="O62" s="426" t="s">
        <v>286</v>
      </c>
      <c r="P62" s="427"/>
      <c r="Q62" s="427"/>
      <c r="R62" s="449"/>
      <c r="S62" s="455"/>
      <c r="T62" s="455"/>
      <c r="U62" s="455"/>
      <c r="V62" s="455"/>
      <c r="W62" s="455"/>
      <c r="X62" s="455"/>
      <c r="Y62" s="455"/>
      <c r="Z62" s="455"/>
      <c r="AA62" s="455"/>
      <c r="AB62" s="433"/>
      <c r="AC62" s="433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5"/>
      <c r="AO62" s="395"/>
      <c r="AP62" s="395"/>
      <c r="AQ62" s="395"/>
      <c r="AR62" s="395"/>
      <c r="AS62" s="395"/>
      <c r="AT62" s="395"/>
      <c r="AU62" s="395"/>
    </row>
    <row r="63" spans="1:47" ht="12" customHeight="1">
      <c r="A63" s="419"/>
      <c r="B63" s="419"/>
      <c r="C63" s="420" t="s">
        <v>73</v>
      </c>
      <c r="D63" s="421"/>
      <c r="E63" s="422" t="s">
        <v>132</v>
      </c>
      <c r="F63" s="423">
        <f>'表23 (續二) '!F63+'表23(續四)'!F63+'表23 (續六) '!F63+'表23 (續八)'!F63</f>
        <v>0</v>
      </c>
      <c r="G63" s="424">
        <f>'表23 (續二) '!G63+'表23(續四)'!G63+'表23 (續六) '!G63+'表23 (續八)'!G63</f>
        <v>0</v>
      </c>
      <c r="H63" s="425">
        <f>'表23 (續二) '!H63+'表23(續四)'!H63+'表23 (續六) '!H63+'表23 (續八)'!H63</f>
        <v>0</v>
      </c>
      <c r="I63" s="426">
        <f>'表23 (續二) '!I63+'表23(續四)'!I63+'表23 (續六) '!I63+'表23 (續八)'!I63</f>
        <v>0</v>
      </c>
      <c r="J63" s="423">
        <f>'表23 (續二) '!J63+'表23(續四)'!J63+'表23 (續六) '!J63+'表23 (續八)'!J63</f>
        <v>0</v>
      </c>
      <c r="K63" s="423">
        <f>'表23 (續二) '!K63+'表23(續四)'!K63+'表23 (續六) '!K63+'表23 (續八)'!K63</f>
        <v>0</v>
      </c>
      <c r="L63" s="423">
        <f>'表23 (續二) '!L63+'表23(續四)'!L63+'表23 (續六) '!L63+'表23 (續八)'!L63</f>
        <v>0</v>
      </c>
      <c r="M63" s="423">
        <f>'表23 (續二) '!M63+'表23(續四)'!M63+'表23 (續六) '!M63+'表23 (續八)'!M63</f>
        <v>0</v>
      </c>
      <c r="N63" s="423">
        <f>'表23 (續二) '!N63+'表23(續四)'!N63+'表23 (續六) '!N63+'表23 (續八)'!N63</f>
        <v>0</v>
      </c>
      <c r="O63" s="426">
        <f>'表23 (續二) '!O63+'表23(續四)'!O63+'表23 (續六) '!O63+'表23 (續八)'!O63</f>
        <v>0</v>
      </c>
      <c r="P63" s="444">
        <f>'表23 (續二) '!P63:Q63+'表23(續四)'!P63:Q63+'表23 (續六) '!P63:Q63+'表23 (續八)'!P63:Q63</f>
        <v>0</v>
      </c>
      <c r="Q63" s="444"/>
      <c r="R63" s="449"/>
      <c r="S63" s="455"/>
      <c r="T63" s="455"/>
      <c r="U63" s="455"/>
      <c r="V63" s="455"/>
      <c r="W63" s="455"/>
      <c r="X63" s="455"/>
      <c r="Y63" s="455"/>
      <c r="Z63" s="455"/>
      <c r="AA63" s="455"/>
      <c r="AB63" s="433"/>
      <c r="AC63" s="433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5"/>
      <c r="AO63" s="395"/>
      <c r="AP63" s="395"/>
      <c r="AQ63" s="395"/>
      <c r="AR63" s="395"/>
      <c r="AS63" s="395"/>
      <c r="AT63" s="395"/>
      <c r="AU63" s="395"/>
    </row>
    <row r="64" spans="1:47" ht="12.75" customHeight="1">
      <c r="A64" s="419"/>
      <c r="B64" s="419"/>
      <c r="C64" s="420" t="s">
        <v>75</v>
      </c>
      <c r="D64" s="421"/>
      <c r="E64" s="422" t="s">
        <v>137</v>
      </c>
      <c r="F64" s="423">
        <f>'表23 (續二) '!F64+'表23(續四)'!F64+'表23 (續六) '!F64+'表23 (續八)'!F64</f>
        <v>0</v>
      </c>
      <c r="G64" s="424">
        <f>'表23 (續二) '!G64+'表23(續四)'!G64+'表23 (續六) '!G64+'表23 (續八)'!G64</f>
        <v>0</v>
      </c>
      <c r="H64" s="425">
        <f>'表23 (續二) '!H64+'表23(續四)'!H64+'表23 (續六) '!H64+'表23 (續八)'!H64</f>
        <v>0</v>
      </c>
      <c r="I64" s="426">
        <f>'表23 (續二) '!I64+'表23(續四)'!I64+'表23 (續六) '!I64+'表23 (續八)'!I64</f>
        <v>0</v>
      </c>
      <c r="J64" s="423">
        <f>'表23 (續二) '!J64+'表23(續四)'!J64+'表23 (續六) '!J64+'表23 (續八)'!J64</f>
        <v>0</v>
      </c>
      <c r="K64" s="423">
        <f>'表23 (續二) '!K64+'表23(續四)'!K64+'表23 (續六) '!K64+'表23 (續八)'!K64</f>
        <v>0</v>
      </c>
      <c r="L64" s="423">
        <f>'表23 (續二) '!L64+'表23(續四)'!L64+'表23 (續六) '!L64+'表23 (續八)'!L64</f>
        <v>0</v>
      </c>
      <c r="M64" s="423">
        <f>'表23 (續二) '!M64+'表23(續四)'!M64+'表23 (續六) '!M64+'表23 (續八)'!M64</f>
        <v>0</v>
      </c>
      <c r="N64" s="423">
        <f>'表23 (續二) '!N64+'表23(續四)'!N64+'表23 (續六) '!N64+'表23 (續八)'!N64</f>
        <v>0</v>
      </c>
      <c r="O64" s="426">
        <f>'表23 (續二) '!O64+'表23(續四)'!O64+'表23 (續六) '!O64+'表23 (續八)'!O64</f>
        <v>0</v>
      </c>
      <c r="P64" s="444">
        <f>'表23 (續二) '!P64:Q64+'表23(續四)'!P64:Q64+'表23 (續六) '!P64:Q64+'表23 (續八)'!P64:Q64</f>
        <v>0</v>
      </c>
      <c r="Q64" s="444"/>
      <c r="R64" s="449"/>
      <c r="S64" s="455"/>
      <c r="T64" s="455"/>
      <c r="U64" s="455"/>
      <c r="V64" s="455"/>
      <c r="W64" s="455"/>
      <c r="X64" s="455"/>
      <c r="Y64" s="455"/>
      <c r="Z64" s="455"/>
      <c r="AA64" s="455"/>
      <c r="AB64" s="433"/>
      <c r="AC64" s="433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5"/>
      <c r="AO64" s="395"/>
      <c r="AP64" s="395"/>
      <c r="AQ64" s="395"/>
      <c r="AR64" s="395"/>
      <c r="AS64" s="395"/>
      <c r="AT64" s="395"/>
      <c r="AU64" s="395"/>
    </row>
    <row r="65" spans="1:47" ht="12" customHeight="1">
      <c r="A65" s="419"/>
      <c r="B65" s="419"/>
      <c r="C65" s="420" t="s">
        <v>143</v>
      </c>
      <c r="D65" s="421"/>
      <c r="E65" s="422" t="s">
        <v>144</v>
      </c>
      <c r="F65" s="423">
        <f>'表23 (續二) '!F65+'表23(續四)'!F65+'表23 (續六) '!F65+'表23 (續八)'!F65</f>
        <v>0</v>
      </c>
      <c r="G65" s="424">
        <f>'表23 (續二) '!G65+'表23(續四)'!G65+'表23 (續六) '!G65+'表23 (續八)'!G65</f>
        <v>0</v>
      </c>
      <c r="H65" s="425">
        <f>'表23 (續二) '!H65+'表23(續四)'!H65+'表23 (續六) '!H65+'表23 (續八)'!H65</f>
        <v>0</v>
      </c>
      <c r="I65" s="426">
        <f>'表23 (續二) '!I65+'表23(續四)'!I65+'表23 (續六) '!I65+'表23 (續八)'!I65</f>
        <v>0</v>
      </c>
      <c r="J65" s="423">
        <f>'表23 (續二) '!J65+'表23(續四)'!J65+'表23 (續六) '!J65+'表23 (續八)'!J65</f>
        <v>0</v>
      </c>
      <c r="K65" s="423">
        <f>'表23 (續二) '!K65+'表23(續四)'!K65+'表23 (續六) '!K65+'表23 (續八)'!K65</f>
        <v>0</v>
      </c>
      <c r="L65" s="423">
        <f>'表23 (續二) '!L65+'表23(續四)'!L65+'表23 (續六) '!L65+'表23 (續八)'!L65</f>
        <v>0</v>
      </c>
      <c r="M65" s="423">
        <f>'表23 (續二) '!M65+'表23(續四)'!M65+'表23 (續六) '!M65+'表23 (續八)'!M65</f>
        <v>0</v>
      </c>
      <c r="N65" s="423">
        <f>'表23 (續二) '!N65+'表23(續四)'!N65+'表23 (續六) '!N65+'表23 (續八)'!N65</f>
        <v>0</v>
      </c>
      <c r="O65" s="426">
        <f>'表23 (續二) '!O65+'表23(續四)'!O65+'表23 (續六) '!O65+'表23 (續八)'!O65</f>
        <v>0</v>
      </c>
      <c r="P65" s="444">
        <f>'表23 (續二) '!P65:Q65+'表23(續四)'!P65:Q65+'表23 (續六) '!P65:Q65+'表23 (續八)'!P65:Q65</f>
        <v>0</v>
      </c>
      <c r="Q65" s="444"/>
      <c r="R65" s="449"/>
      <c r="S65" s="455"/>
      <c r="T65" s="455"/>
      <c r="U65" s="455"/>
      <c r="V65" s="455"/>
      <c r="W65" s="455"/>
      <c r="X65" s="455"/>
      <c r="Y65" s="455"/>
      <c r="Z65" s="455"/>
      <c r="AA65" s="455"/>
      <c r="AB65" s="433"/>
      <c r="AC65" s="433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5"/>
      <c r="AO65" s="395"/>
      <c r="AP65" s="395"/>
      <c r="AQ65" s="395"/>
      <c r="AR65" s="395"/>
      <c r="AS65" s="395"/>
      <c r="AT65" s="395"/>
      <c r="AU65" s="395"/>
    </row>
    <row r="66" spans="1:47" ht="12" customHeight="1">
      <c r="A66" s="419"/>
      <c r="B66" s="419"/>
      <c r="C66" s="420" t="s">
        <v>145</v>
      </c>
      <c r="D66" s="421"/>
      <c r="E66" s="460" t="s">
        <v>94</v>
      </c>
      <c r="F66" s="423">
        <f>'表23 (續二) '!F66+'表23(續四)'!F66+'表23 (續六) '!F66+'表23 (續八)'!F66</f>
        <v>0</v>
      </c>
      <c r="G66" s="424">
        <f>'表23 (續二) '!G66+'表23(續四)'!G66+'表23 (續六) '!G66+'表23 (續八)'!G66</f>
        <v>0</v>
      </c>
      <c r="H66" s="425">
        <f>'表23 (續二) '!H66+'表23(續四)'!H66+'表23 (續六) '!H66+'表23 (續八)'!H66</f>
        <v>0</v>
      </c>
      <c r="I66" s="426">
        <f>'表23 (續二) '!I66+'表23(續四)'!I66+'表23 (續六) '!I66+'表23 (續八)'!I66</f>
        <v>0</v>
      </c>
      <c r="J66" s="423">
        <f>'表23 (續二) '!J66+'表23(續四)'!J66+'表23 (續六) '!J66+'表23 (續八)'!J66</f>
        <v>0</v>
      </c>
      <c r="K66" s="423">
        <f>'表23 (續二) '!K66+'表23(續四)'!K66+'表23 (續六) '!K66+'表23 (續八)'!K66</f>
        <v>0</v>
      </c>
      <c r="L66" s="423">
        <f>'表23 (續二) '!L66+'表23(續四)'!L66+'表23 (續六) '!L66+'表23 (續八)'!L66</f>
        <v>0</v>
      </c>
      <c r="M66" s="423">
        <f>'表23 (續二) '!M66+'表23(續四)'!M66+'表23 (續六) '!M66+'表23 (續八)'!M66</f>
        <v>0</v>
      </c>
      <c r="N66" s="423">
        <f>'表23 (續二) '!N66+'表23(續四)'!N66+'表23 (續六) '!N66+'表23 (續八)'!N66</f>
        <v>0</v>
      </c>
      <c r="O66" s="426">
        <f>'表23 (續二) '!O66+'表23(續四)'!O66+'表23 (續六) '!O66+'表23 (續八)'!O66</f>
        <v>0</v>
      </c>
      <c r="P66" s="444">
        <f>'表23 (續二) '!P66:Q66+'表23(續四)'!P66:Q66+'表23 (續六) '!P66:Q66+'表23 (續八)'!P66:Q66</f>
        <v>0</v>
      </c>
      <c r="Q66" s="444"/>
      <c r="R66" s="449"/>
      <c r="S66" s="455"/>
      <c r="T66" s="455"/>
      <c r="U66" s="455"/>
      <c r="V66" s="455"/>
      <c r="W66" s="455"/>
      <c r="X66" s="455"/>
      <c r="Y66" s="455"/>
      <c r="Z66" s="455"/>
      <c r="AA66" s="455"/>
      <c r="AB66" s="433"/>
      <c r="AC66" s="433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5"/>
      <c r="AO66" s="395"/>
      <c r="AP66" s="395"/>
      <c r="AQ66" s="395"/>
      <c r="AR66" s="395"/>
      <c r="AS66" s="395"/>
      <c r="AT66" s="395"/>
      <c r="AU66" s="395"/>
    </row>
    <row r="67" spans="1:39" s="396" customFormat="1" ht="1.5" customHeight="1">
      <c r="A67" s="414"/>
      <c r="B67" s="376"/>
      <c r="C67" s="268"/>
      <c r="D67" s="459"/>
      <c r="E67" s="447"/>
      <c r="F67" s="461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394"/>
      <c r="AE67" s="463"/>
      <c r="AF67" s="463"/>
      <c r="AG67" s="463"/>
      <c r="AH67" s="463"/>
      <c r="AI67" s="463"/>
      <c r="AJ67" s="463"/>
      <c r="AK67" s="463"/>
      <c r="AL67" s="463"/>
      <c r="AM67" s="463"/>
    </row>
    <row r="68" spans="1:39" s="291" customFormat="1" ht="10.5" customHeight="1">
      <c r="A68" s="464" t="s">
        <v>146</v>
      </c>
      <c r="B68" s="464"/>
      <c r="C68" s="464"/>
      <c r="D68" s="464"/>
      <c r="E68" s="464"/>
      <c r="F68" s="464"/>
      <c r="G68" s="464"/>
      <c r="H68" s="465"/>
      <c r="I68" s="465"/>
      <c r="J68" s="466" t="s">
        <v>86</v>
      </c>
      <c r="K68" s="466"/>
      <c r="L68" s="466"/>
      <c r="M68" s="466"/>
      <c r="N68" s="466"/>
      <c r="O68" s="466"/>
      <c r="P68" s="466"/>
      <c r="Q68" s="466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394"/>
      <c r="AE68" s="269"/>
      <c r="AF68" s="269"/>
      <c r="AG68" s="269"/>
      <c r="AH68" s="269"/>
      <c r="AI68" s="269"/>
      <c r="AJ68" s="269"/>
      <c r="AK68" s="269"/>
      <c r="AL68" s="269"/>
      <c r="AM68" s="269"/>
    </row>
  </sheetData>
  <sheetProtection/>
  <mergeCells count="103">
    <mergeCell ref="P59:Q59"/>
    <mergeCell ref="P37:Q37"/>
    <mergeCell ref="P21:Q21"/>
    <mergeCell ref="P41:Q41"/>
    <mergeCell ref="P48:Q48"/>
    <mergeCell ref="P43:Q43"/>
    <mergeCell ref="P53:Q53"/>
    <mergeCell ref="P54:Q54"/>
    <mergeCell ref="P24:Q24"/>
    <mergeCell ref="P25:Q25"/>
    <mergeCell ref="P55:Q55"/>
    <mergeCell ref="P56:Q56"/>
    <mergeCell ref="P58:Q58"/>
    <mergeCell ref="P57:Q57"/>
    <mergeCell ref="P26:Q26"/>
    <mergeCell ref="P27:Q27"/>
    <mergeCell ref="P34:Q34"/>
    <mergeCell ref="P29:Q29"/>
    <mergeCell ref="P30:Q30"/>
    <mergeCell ref="P31:Q31"/>
    <mergeCell ref="P62:Q62"/>
    <mergeCell ref="P61:Q61"/>
    <mergeCell ref="P63:Q63"/>
    <mergeCell ref="P65:Q65"/>
    <mergeCell ref="P64:Q64"/>
    <mergeCell ref="P60:Q60"/>
    <mergeCell ref="J68:Q68"/>
    <mergeCell ref="P46:Q46"/>
    <mergeCell ref="P45:Q45"/>
    <mergeCell ref="P44:Q44"/>
    <mergeCell ref="P42:Q42"/>
    <mergeCell ref="P38:Q38"/>
    <mergeCell ref="P47:Q47"/>
    <mergeCell ref="P51:Q51"/>
    <mergeCell ref="P52:Q52"/>
    <mergeCell ref="P66:Q66"/>
    <mergeCell ref="P32:Q32"/>
    <mergeCell ref="P49:Q49"/>
    <mergeCell ref="P50:Q50"/>
    <mergeCell ref="P40:Q40"/>
    <mergeCell ref="P35:Q35"/>
    <mergeCell ref="P10:Q10"/>
    <mergeCell ref="P19:Q19"/>
    <mergeCell ref="P23:Q23"/>
    <mergeCell ref="P13:Q13"/>
    <mergeCell ref="P14:Q15"/>
    <mergeCell ref="P11:Q11"/>
    <mergeCell ref="P12:Q12"/>
    <mergeCell ref="P16:Q16"/>
    <mergeCell ref="P17:Q18"/>
    <mergeCell ref="F17:F19"/>
    <mergeCell ref="A68:G68"/>
    <mergeCell ref="E21:E22"/>
    <mergeCell ref="B23:C23"/>
    <mergeCell ref="B40:C40"/>
    <mergeCell ref="F13:F14"/>
    <mergeCell ref="G13:G14"/>
    <mergeCell ref="A1:C1"/>
    <mergeCell ref="E7:G8"/>
    <mergeCell ref="J13:K13"/>
    <mergeCell ref="J15:K15"/>
    <mergeCell ref="A7:B8"/>
    <mergeCell ref="A3:I3"/>
    <mergeCell ref="J3:Q3"/>
    <mergeCell ref="M7:M8"/>
    <mergeCell ref="P7:P8"/>
    <mergeCell ref="A16:E17"/>
    <mergeCell ref="A21:C22"/>
    <mergeCell ref="P36:Q36"/>
    <mergeCell ref="B34:C34"/>
    <mergeCell ref="A5:I5"/>
    <mergeCell ref="J5:Q5"/>
    <mergeCell ref="A12:E13"/>
    <mergeCell ref="M14:M15"/>
    <mergeCell ref="H14:H15"/>
    <mergeCell ref="G17:G18"/>
    <mergeCell ref="AC23:AD23"/>
    <mergeCell ref="AB66:AC66"/>
    <mergeCell ref="AB62:AC62"/>
    <mergeCell ref="AB61:AC61"/>
    <mergeCell ref="AB63:AC63"/>
    <mergeCell ref="AB65:AC65"/>
    <mergeCell ref="AC36:AD36"/>
    <mergeCell ref="AB64:AC64"/>
    <mergeCell ref="AB60:AC60"/>
    <mergeCell ref="AB41:AC41"/>
    <mergeCell ref="AC34:AD34"/>
    <mergeCell ref="AC29:AD29"/>
    <mergeCell ref="AC30:AD30"/>
    <mergeCell ref="AC31:AD31"/>
    <mergeCell ref="AC38:AD38"/>
    <mergeCell ref="AC32:AD32"/>
    <mergeCell ref="AC35:AD35"/>
    <mergeCell ref="K21:K22"/>
    <mergeCell ref="M21:M22"/>
    <mergeCell ref="R21:R22"/>
    <mergeCell ref="AB40:AC40"/>
    <mergeCell ref="AC37:AD37"/>
    <mergeCell ref="AC21:AD21"/>
    <mergeCell ref="AC24:AD24"/>
    <mergeCell ref="AC25:AD25"/>
    <mergeCell ref="AC26:AD26"/>
    <mergeCell ref="AC27:AD27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9" max="65535" man="1"/>
  </colBreaks>
  <ignoredErrors>
    <ignoredError sqref="P22:Q23 Q21 P25:Q66 Q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Q67"/>
  <sheetViews>
    <sheetView view="pageBreakPreview" zoomScale="85" zoomScaleNormal="160" zoomScaleSheetLayoutView="85" zoomScalePageLayoutView="0" workbookViewId="0" topLeftCell="A1">
      <selection activeCell="N24" sqref="N24:O24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3.00390625" style="151" customWidth="1"/>
    <col min="7" max="7" width="12.75390625" style="151" customWidth="1"/>
    <col min="8" max="8" width="13.75390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184" t="s">
        <v>289</v>
      </c>
      <c r="B1" s="184"/>
      <c r="C1" s="184"/>
      <c r="D1" s="4"/>
      <c r="E1" s="5" t="s">
        <v>29</v>
      </c>
      <c r="O1" s="7" t="s">
        <v>283</v>
      </c>
    </row>
    <row r="2" spans="3:5" s="6" customFormat="1" ht="3.75" customHeight="1">
      <c r="C2" s="5"/>
      <c r="D2" s="5"/>
      <c r="E2" s="5"/>
    </row>
    <row r="3" spans="1:15" ht="20.25" customHeight="1">
      <c r="A3" s="190" t="s">
        <v>290</v>
      </c>
      <c r="B3" s="190"/>
      <c r="C3" s="190"/>
      <c r="D3" s="190"/>
      <c r="E3" s="190"/>
      <c r="F3" s="190"/>
      <c r="G3" s="190"/>
      <c r="H3" s="190"/>
      <c r="I3" s="191" t="s">
        <v>282</v>
      </c>
      <c r="J3" s="174"/>
      <c r="K3" s="174"/>
      <c r="L3" s="174"/>
      <c r="M3" s="174"/>
      <c r="N3" s="174"/>
      <c r="O3" s="174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172" t="s">
        <v>25</v>
      </c>
      <c r="B5" s="171"/>
      <c r="C5" s="171"/>
      <c r="D5" s="171"/>
      <c r="E5" s="171"/>
      <c r="F5" s="171"/>
      <c r="G5" s="171"/>
      <c r="H5" s="171"/>
      <c r="I5" s="173" t="s">
        <v>42</v>
      </c>
      <c r="J5" s="171"/>
      <c r="K5" s="171"/>
      <c r="L5" s="171"/>
      <c r="M5" s="171"/>
      <c r="N5" s="171"/>
      <c r="O5" s="171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189" t="s">
        <v>47</v>
      </c>
      <c r="B7" s="189"/>
      <c r="C7" s="13" t="s">
        <v>291</v>
      </c>
      <c r="D7" s="13"/>
      <c r="E7" s="239" t="s">
        <v>321</v>
      </c>
      <c r="F7" s="239"/>
      <c r="G7" s="239"/>
      <c r="K7" s="192"/>
      <c r="L7" s="243">
        <v>2020</v>
      </c>
      <c r="N7" s="193" t="s">
        <v>180</v>
      </c>
      <c r="O7" s="15" t="s">
        <v>178</v>
      </c>
    </row>
    <row r="8" spans="1:15" ht="13.5" customHeight="1">
      <c r="A8" s="189"/>
      <c r="B8" s="189"/>
      <c r="C8" s="16" t="s">
        <v>292</v>
      </c>
      <c r="D8" s="16"/>
      <c r="E8" s="239"/>
      <c r="F8" s="239"/>
      <c r="G8" s="239"/>
      <c r="H8" s="17"/>
      <c r="I8" s="17"/>
      <c r="J8" s="18"/>
      <c r="K8" s="192"/>
      <c r="L8" s="243"/>
      <c r="N8" s="193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192</v>
      </c>
      <c r="H10" s="23"/>
      <c r="I10" s="23"/>
      <c r="J10" s="23"/>
      <c r="K10" s="23"/>
      <c r="L10" s="30" t="s">
        <v>193</v>
      </c>
      <c r="M10" s="25"/>
      <c r="N10" s="240"/>
      <c r="O10" s="252"/>
    </row>
    <row r="11" spans="1:15" ht="10.5" customHeight="1">
      <c r="A11" s="152"/>
      <c r="B11" s="152"/>
      <c r="E11" s="155"/>
      <c r="F11" s="102"/>
      <c r="G11" s="160"/>
      <c r="H11" s="160"/>
      <c r="I11" s="187" t="s">
        <v>209</v>
      </c>
      <c r="J11" s="188"/>
      <c r="L11" s="161"/>
      <c r="M11" s="29"/>
      <c r="N11" s="242"/>
      <c r="O11" s="259"/>
    </row>
    <row r="12" spans="1:15" ht="12.75" customHeight="1">
      <c r="A12" s="175" t="s">
        <v>92</v>
      </c>
      <c r="B12" s="176"/>
      <c r="C12" s="176"/>
      <c r="D12" s="176"/>
      <c r="E12" s="177"/>
      <c r="G12" s="30" t="s">
        <v>149</v>
      </c>
      <c r="H12" s="153"/>
      <c r="I12" s="22"/>
      <c r="J12" s="22"/>
      <c r="K12" s="153"/>
      <c r="L12" s="30" t="s">
        <v>150</v>
      </c>
      <c r="M12" s="153"/>
      <c r="N12" s="240"/>
      <c r="O12" s="252"/>
    </row>
    <row r="13" spans="1:15" ht="10.5" customHeight="1">
      <c r="A13" s="176"/>
      <c r="B13" s="176"/>
      <c r="C13" s="176"/>
      <c r="D13" s="176"/>
      <c r="E13" s="177"/>
      <c r="F13" s="158"/>
      <c r="G13" s="158"/>
      <c r="H13" s="158"/>
      <c r="I13" s="187" t="s">
        <v>151</v>
      </c>
      <c r="J13" s="188"/>
      <c r="K13" s="158"/>
      <c r="L13" s="158"/>
      <c r="M13" s="158"/>
      <c r="N13" s="242"/>
      <c r="O13" s="259"/>
    </row>
    <row r="14" spans="1:15" ht="9.75" customHeight="1">
      <c r="A14" s="152"/>
      <c r="B14" s="152"/>
      <c r="E14" s="155"/>
      <c r="F14" s="162"/>
      <c r="G14" s="230" t="s">
        <v>22</v>
      </c>
      <c r="H14" s="153"/>
      <c r="I14" s="31"/>
      <c r="J14" s="31"/>
      <c r="K14" s="230" t="s">
        <v>187</v>
      </c>
      <c r="L14" s="153"/>
      <c r="N14" s="214" t="s">
        <v>293</v>
      </c>
      <c r="O14" s="256"/>
    </row>
    <row r="15" spans="1:15" ht="10.5" customHeight="1">
      <c r="A15" s="152"/>
      <c r="B15" s="152"/>
      <c r="E15" s="155"/>
      <c r="F15" s="163"/>
      <c r="G15" s="231"/>
      <c r="I15" s="187" t="s">
        <v>152</v>
      </c>
      <c r="J15" s="188"/>
      <c r="K15" s="231"/>
      <c r="L15" s="158"/>
      <c r="N15" s="216"/>
      <c r="O15" s="257"/>
    </row>
    <row r="16" spans="1:15" ht="12" customHeight="1">
      <c r="A16" s="236" t="s">
        <v>153</v>
      </c>
      <c r="B16" s="237"/>
      <c r="C16" s="237"/>
      <c r="D16" s="237"/>
      <c r="E16" s="238"/>
      <c r="F16" s="32" t="s">
        <v>294</v>
      </c>
      <c r="G16" s="32" t="s">
        <v>181</v>
      </c>
      <c r="H16" s="32" t="s">
        <v>182</v>
      </c>
      <c r="I16" s="33" t="s">
        <v>295</v>
      </c>
      <c r="J16" s="32" t="s">
        <v>296</v>
      </c>
      <c r="K16" s="32" t="s">
        <v>154</v>
      </c>
      <c r="L16" s="34" t="s">
        <v>154</v>
      </c>
      <c r="M16" s="35" t="s">
        <v>212</v>
      </c>
      <c r="N16" s="198"/>
      <c r="O16" s="257"/>
    </row>
    <row r="17" spans="1:15" ht="11.25" customHeight="1">
      <c r="A17" s="237"/>
      <c r="B17" s="237"/>
      <c r="C17" s="237"/>
      <c r="D17" s="237"/>
      <c r="E17" s="238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00" t="s">
        <v>200</v>
      </c>
      <c r="O17" s="258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287</v>
      </c>
      <c r="N18" s="202"/>
      <c r="O18" s="258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11"/>
      <c r="O19" s="259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6" ht="12.75" customHeight="1">
      <c r="A21" s="169" t="s">
        <v>26</v>
      </c>
      <c r="B21" s="171"/>
      <c r="C21" s="171"/>
      <c r="E21" s="206" t="s">
        <v>21</v>
      </c>
      <c r="F21" s="235">
        <f>SUM(F23,F34,F40)</f>
        <v>10.047</v>
      </c>
      <c r="G21" s="53">
        <f aca="true" t="shared" si="0" ref="G21:O21">SUM(G23,G34,G40)</f>
        <v>500.6</v>
      </c>
      <c r="H21" s="54">
        <f t="shared" si="0"/>
        <v>0</v>
      </c>
      <c r="I21" s="54">
        <f t="shared" si="0"/>
        <v>0</v>
      </c>
      <c r="J21" s="168">
        <f>SUM(J23,J34,J40)</f>
        <v>0</v>
      </c>
      <c r="K21" s="54">
        <f>SUM(K23,K34,K40)</f>
        <v>0</v>
      </c>
      <c r="L21" s="168">
        <f>SUM(L23,L34,L40)</f>
        <v>0</v>
      </c>
      <c r="M21" s="233">
        <f t="shared" si="0"/>
        <v>0</v>
      </c>
      <c r="N21" s="227">
        <f t="shared" si="0"/>
        <v>854018</v>
      </c>
      <c r="O21" s="227">
        <f t="shared" si="0"/>
        <v>0</v>
      </c>
      <c r="P21" s="103"/>
    </row>
    <row r="22" spans="1:16" ht="0.75" customHeight="1">
      <c r="A22" s="171"/>
      <c r="B22" s="171"/>
      <c r="C22" s="171"/>
      <c r="E22" s="247"/>
      <c r="F22" s="235"/>
      <c r="G22" s="53"/>
      <c r="H22" s="54"/>
      <c r="I22" s="54"/>
      <c r="J22" s="168"/>
      <c r="K22" s="54"/>
      <c r="L22" s="168"/>
      <c r="M22" s="233"/>
      <c r="N22" s="227"/>
      <c r="O22" s="227"/>
      <c r="P22" s="103"/>
    </row>
    <row r="23" spans="1:16" ht="14.25" customHeight="1">
      <c r="A23" s="64"/>
      <c r="B23" s="169" t="s">
        <v>48</v>
      </c>
      <c r="C23" s="171"/>
      <c r="E23" s="51" t="s">
        <v>20</v>
      </c>
      <c r="F23" s="52">
        <f aca="true" t="shared" si="1" ref="F23:L23">SUM(F24:F27,F29:F32)</f>
        <v>10.047</v>
      </c>
      <c r="G23" s="53">
        <f t="shared" si="1"/>
        <v>500.6</v>
      </c>
      <c r="H23" s="54">
        <f t="shared" si="1"/>
        <v>0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>SUM(M24:M27,M29:M32)</f>
        <v>0</v>
      </c>
      <c r="N23" s="227">
        <f>SUM(O24:O27,O29:O32)</f>
        <v>854018</v>
      </c>
      <c r="O23" s="227"/>
      <c r="P23" s="103"/>
    </row>
    <row r="24" spans="1:16" ht="12" customHeight="1">
      <c r="A24" s="64"/>
      <c r="B24" s="64"/>
      <c r="C24" s="65" t="s">
        <v>49</v>
      </c>
      <c r="D24" s="65"/>
      <c r="E24" s="67" t="s">
        <v>30</v>
      </c>
      <c r="F24" s="104">
        <v>0.02</v>
      </c>
      <c r="G24" s="1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244">
        <v>363</v>
      </c>
      <c r="O24" s="244">
        <v>363</v>
      </c>
      <c r="P24" s="103"/>
    </row>
    <row r="25" spans="1:16" ht="12" customHeight="1">
      <c r="A25" s="64"/>
      <c r="B25" s="64"/>
      <c r="C25" s="65" t="s">
        <v>50</v>
      </c>
      <c r="D25" s="65"/>
      <c r="E25" s="67" t="s">
        <v>31</v>
      </c>
      <c r="F25" s="104">
        <v>3.547</v>
      </c>
      <c r="G25" s="1">
        <v>500.6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244">
        <v>532213</v>
      </c>
      <c r="O25" s="244">
        <v>532213</v>
      </c>
      <c r="P25" s="103"/>
    </row>
    <row r="26" spans="1:16" ht="12" customHeight="1">
      <c r="A26" s="64"/>
      <c r="B26" s="64"/>
      <c r="C26" s="65" t="s">
        <v>51</v>
      </c>
      <c r="D26" s="65"/>
      <c r="E26" s="67" t="s">
        <v>32</v>
      </c>
      <c r="F26" s="104">
        <v>0.35</v>
      </c>
      <c r="G26" s="1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244">
        <v>126086</v>
      </c>
      <c r="O26" s="244">
        <v>126086</v>
      </c>
      <c r="P26" s="103"/>
    </row>
    <row r="27" spans="1:16" ht="12" customHeight="1">
      <c r="A27" s="64"/>
      <c r="B27" s="64"/>
      <c r="C27" s="65" t="s">
        <v>52</v>
      </c>
      <c r="D27" s="65"/>
      <c r="E27" s="67" t="s">
        <v>33</v>
      </c>
      <c r="F27" s="104">
        <v>0</v>
      </c>
      <c r="G27" s="1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244">
        <v>0</v>
      </c>
      <c r="O27" s="244">
        <v>0</v>
      </c>
      <c r="P27" s="103"/>
    </row>
    <row r="28" spans="1:16" ht="2.25" customHeight="1">
      <c r="A28" s="64"/>
      <c r="B28" s="64"/>
      <c r="C28" s="65"/>
      <c r="D28" s="65"/>
      <c r="E28" s="67"/>
      <c r="F28" s="104"/>
      <c r="G28" s="1"/>
      <c r="H28" s="108"/>
      <c r="I28" s="108"/>
      <c r="J28" s="105"/>
      <c r="K28" s="108"/>
      <c r="L28" s="105"/>
      <c r="M28" s="106"/>
      <c r="N28" s="107"/>
      <c r="O28" s="107"/>
      <c r="P28" s="103"/>
    </row>
    <row r="29" spans="1:16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244">
        <v>0</v>
      </c>
      <c r="O29" s="244">
        <v>0</v>
      </c>
      <c r="P29" s="103"/>
    </row>
    <row r="30" spans="1:16" ht="12" customHeight="1">
      <c r="A30" s="64"/>
      <c r="B30" s="64"/>
      <c r="C30" s="65" t="s">
        <v>54</v>
      </c>
      <c r="D30" s="65"/>
      <c r="E30" s="67" t="s">
        <v>35</v>
      </c>
      <c r="F30" s="104">
        <v>3</v>
      </c>
      <c r="G30" s="1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244">
        <v>128537</v>
      </c>
      <c r="O30" s="244">
        <v>128537</v>
      </c>
      <c r="P30" s="103"/>
    </row>
    <row r="31" spans="1:16" ht="12.75" customHeight="1">
      <c r="A31" s="64"/>
      <c r="B31" s="64"/>
      <c r="C31" s="65" t="s">
        <v>55</v>
      </c>
      <c r="D31" s="65"/>
      <c r="E31" s="67" t="s">
        <v>36</v>
      </c>
      <c r="F31" s="104">
        <v>3.13</v>
      </c>
      <c r="G31" s="1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244">
        <v>66819</v>
      </c>
      <c r="O31" s="244">
        <v>66819</v>
      </c>
      <c r="P31" s="103"/>
    </row>
    <row r="32" spans="1:16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244">
        <v>0</v>
      </c>
      <c r="O32" s="244">
        <v>0</v>
      </c>
      <c r="P32" s="103"/>
    </row>
    <row r="33" spans="1:16" ht="2.2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  <c r="P33" s="103"/>
    </row>
    <row r="34" spans="1:16" ht="14.25" customHeight="1">
      <c r="A34" s="64"/>
      <c r="B34" s="169" t="s">
        <v>77</v>
      </c>
      <c r="C34" s="171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227">
        <f>SUM(N35:O38)</f>
        <v>0</v>
      </c>
      <c r="O34" s="227"/>
      <c r="P34" s="103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244">
        <v>0</v>
      </c>
      <c r="O35" s="244"/>
      <c r="P35" s="109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244">
        <v>0</v>
      </c>
      <c r="O36" s="244"/>
      <c r="P36" s="109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244">
        <v>0</v>
      </c>
      <c r="O37" s="244"/>
      <c r="P37" s="109"/>
      <c r="Q37" s="110"/>
    </row>
    <row r="38" spans="1:17" ht="12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244">
        <v>0</v>
      </c>
      <c r="O38" s="244"/>
      <c r="P38" s="109"/>
      <c r="Q38" s="110"/>
    </row>
    <row r="39" spans="1:16" ht="0.7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  <c r="P39" s="103"/>
    </row>
    <row r="40" spans="1:16" ht="14.25" customHeight="1">
      <c r="A40" s="64"/>
      <c r="B40" s="169" t="s">
        <v>297</v>
      </c>
      <c r="C40" s="17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27">
        <f>SUM(N41:O66)</f>
        <v>0</v>
      </c>
      <c r="O40" s="227"/>
      <c r="P40" s="103"/>
    </row>
    <row r="41" spans="1:16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244">
        <v>0</v>
      </c>
      <c r="O41" s="244"/>
      <c r="P41" s="103"/>
    </row>
    <row r="42" spans="1:16" ht="12.75" customHeight="1">
      <c r="A42" s="64"/>
      <c r="B42" s="64"/>
      <c r="C42" s="65" t="s">
        <v>253</v>
      </c>
      <c r="D42" s="62"/>
      <c r="E42" s="67" t="s">
        <v>265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244">
        <v>0</v>
      </c>
      <c r="O42" s="244"/>
      <c r="P42" s="103"/>
    </row>
    <row r="43" spans="1:16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244">
        <v>0</v>
      </c>
      <c r="O43" s="244"/>
      <c r="P43" s="103"/>
    </row>
    <row r="44" spans="1:16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244">
        <v>0</v>
      </c>
      <c r="O44" s="244"/>
      <c r="P44" s="103"/>
    </row>
    <row r="45" spans="1:16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244">
        <v>0</v>
      </c>
      <c r="O45" s="244"/>
      <c r="P45" s="103"/>
    </row>
    <row r="46" spans="1:16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244">
        <v>0</v>
      </c>
      <c r="O46" s="244"/>
      <c r="P46" s="103"/>
    </row>
    <row r="47" spans="1:16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  <c r="P47" s="103"/>
    </row>
    <row r="48" spans="1:16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244">
        <v>0</v>
      </c>
      <c r="O48" s="244"/>
      <c r="P48" s="103"/>
    </row>
    <row r="49" spans="1:16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244">
        <v>0</v>
      </c>
      <c r="O49" s="244"/>
      <c r="P49" s="103"/>
    </row>
    <row r="50" spans="1:16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244">
        <v>0</v>
      </c>
      <c r="O50" s="244"/>
      <c r="P50" s="103"/>
    </row>
    <row r="51" spans="1:16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244">
        <v>0</v>
      </c>
      <c r="O51" s="244"/>
      <c r="P51" s="103"/>
    </row>
    <row r="52" spans="1:16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244"/>
      <c r="O52" s="244"/>
      <c r="P52" s="103"/>
    </row>
    <row r="53" spans="1:16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244">
        <v>0</v>
      </c>
      <c r="O53" s="244"/>
      <c r="P53" s="103"/>
    </row>
    <row r="54" spans="1:16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244">
        <v>0</v>
      </c>
      <c r="O54" s="244"/>
      <c r="P54" s="103"/>
    </row>
    <row r="55" spans="1:16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244">
        <v>0</v>
      </c>
      <c r="O55" s="244"/>
      <c r="P55" s="103"/>
    </row>
    <row r="56" spans="1:16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244">
        <v>0</v>
      </c>
      <c r="O56" s="244"/>
      <c r="P56" s="103"/>
    </row>
    <row r="57" spans="1:16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244"/>
      <c r="O57" s="244"/>
      <c r="P57" s="103"/>
    </row>
    <row r="58" spans="1:16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244">
        <v>0</v>
      </c>
      <c r="O58" s="244"/>
      <c r="P58" s="103"/>
    </row>
    <row r="59" spans="1:16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244">
        <v>0</v>
      </c>
      <c r="O59" s="244"/>
      <c r="P59" s="103"/>
    </row>
    <row r="60" spans="1:16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244">
        <v>0</v>
      </c>
      <c r="O60" s="244"/>
      <c r="P60" s="103"/>
    </row>
    <row r="61" spans="1:16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244">
        <v>0</v>
      </c>
      <c r="O61" s="244"/>
      <c r="P61" s="103"/>
    </row>
    <row r="62" spans="1:16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244"/>
      <c r="O62" s="244"/>
      <c r="P62" s="103"/>
    </row>
    <row r="63" spans="1:16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244">
        <v>0</v>
      </c>
      <c r="O63" s="244"/>
      <c r="P63" s="103"/>
    </row>
    <row r="64" spans="1:16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244">
        <v>0</v>
      </c>
      <c r="O64" s="244"/>
      <c r="P64" s="103"/>
    </row>
    <row r="65" spans="1:16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244">
        <v>0</v>
      </c>
      <c r="O65" s="244"/>
      <c r="P65" s="103"/>
    </row>
    <row r="66" spans="1:16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244">
        <v>0</v>
      </c>
      <c r="O66" s="244"/>
      <c r="P66" s="103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248"/>
      <c r="M67" s="248"/>
      <c r="N67" s="248"/>
      <c r="O67" s="248"/>
    </row>
  </sheetData>
  <sheetProtection/>
  <mergeCells count="76">
    <mergeCell ref="N36:O36"/>
    <mergeCell ref="N37:O37"/>
    <mergeCell ref="N38:O38"/>
    <mergeCell ref="N56:O56"/>
    <mergeCell ref="L67:O67"/>
    <mergeCell ref="N62:O62"/>
    <mergeCell ref="N65:O65"/>
    <mergeCell ref="N66:O66"/>
    <mergeCell ref="N63:O63"/>
    <mergeCell ref="N64:O64"/>
    <mergeCell ref="I5:O5"/>
    <mergeCell ref="K7:K8"/>
    <mergeCell ref="I15:J15"/>
    <mergeCell ref="I13:J13"/>
    <mergeCell ref="I11:J11"/>
    <mergeCell ref="N12:O12"/>
    <mergeCell ref="N13:O13"/>
    <mergeCell ref="N10:O10"/>
    <mergeCell ref="K14:K15"/>
    <mergeCell ref="N11:O11"/>
    <mergeCell ref="A1:C1"/>
    <mergeCell ref="A12:E13"/>
    <mergeCell ref="A7:B8"/>
    <mergeCell ref="E7:G8"/>
    <mergeCell ref="A3:H3"/>
    <mergeCell ref="A5:H5"/>
    <mergeCell ref="A16:E17"/>
    <mergeCell ref="N16:O16"/>
    <mergeCell ref="N17:O18"/>
    <mergeCell ref="F21:F22"/>
    <mergeCell ref="N34:O34"/>
    <mergeCell ref="N19:O19"/>
    <mergeCell ref="N21:O22"/>
    <mergeCell ref="N23:O23"/>
    <mergeCell ref="N32:O32"/>
    <mergeCell ref="L21:L22"/>
    <mergeCell ref="N25:O25"/>
    <mergeCell ref="N31:O31"/>
    <mergeCell ref="I3:O3"/>
    <mergeCell ref="B23:C23"/>
    <mergeCell ref="L7:L8"/>
    <mergeCell ref="N7:N8"/>
    <mergeCell ref="N14:O15"/>
    <mergeCell ref="J21:J22"/>
    <mergeCell ref="M21:M22"/>
    <mergeCell ref="G14:G15"/>
    <mergeCell ref="B34:C34"/>
    <mergeCell ref="E21:E22"/>
    <mergeCell ref="B40:C40"/>
    <mergeCell ref="N40:O40"/>
    <mergeCell ref="A21:C22"/>
    <mergeCell ref="N30:O30"/>
    <mergeCell ref="N26:O26"/>
    <mergeCell ref="N27:O27"/>
    <mergeCell ref="N29:O29"/>
    <mergeCell ref="N24:O24"/>
    <mergeCell ref="N35:O35"/>
    <mergeCell ref="N50:O50"/>
    <mergeCell ref="N45:O45"/>
    <mergeCell ref="N46:O46"/>
    <mergeCell ref="N48:O48"/>
    <mergeCell ref="N43:O43"/>
    <mergeCell ref="N49:O49"/>
    <mergeCell ref="N44:O44"/>
    <mergeCell ref="N42:O42"/>
    <mergeCell ref="N41:O41"/>
    <mergeCell ref="N61:O61"/>
    <mergeCell ref="N52:O52"/>
    <mergeCell ref="N51:O51"/>
    <mergeCell ref="N53:O53"/>
    <mergeCell ref="N58:O58"/>
    <mergeCell ref="N59:O59"/>
    <mergeCell ref="N60:O60"/>
    <mergeCell ref="N54:O54"/>
    <mergeCell ref="N55:O55"/>
    <mergeCell ref="N57:O57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N67"/>
  <sheetViews>
    <sheetView view="pageBreakPreview" zoomScale="85" zoomScaleSheetLayoutView="85" zoomScalePageLayoutView="0" workbookViewId="0" topLeftCell="A1">
      <selection activeCell="N24" sqref="N24:O24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1.75390625" style="151" customWidth="1"/>
    <col min="7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25" width="9.00390625" style="151" customWidth="1"/>
    <col min="26" max="26" width="10.75390625" style="151" bestFit="1" customWidth="1"/>
    <col min="27" max="35" width="9.00390625" style="151" customWidth="1"/>
    <col min="36" max="36" width="11.625" style="151" bestFit="1" customWidth="1"/>
    <col min="37" max="16384" width="9.00390625" style="151" customWidth="1"/>
  </cols>
  <sheetData>
    <row r="1" spans="1:15" s="6" customFormat="1" ht="10.5" customHeight="1">
      <c r="A1" s="184" t="s">
        <v>269</v>
      </c>
      <c r="B1" s="184"/>
      <c r="C1" s="184"/>
      <c r="D1" s="5"/>
      <c r="E1" s="5" t="s">
        <v>29</v>
      </c>
      <c r="O1" s="7" t="s">
        <v>271</v>
      </c>
    </row>
    <row r="2" spans="3:5" s="6" customFormat="1" ht="3.75" customHeight="1">
      <c r="C2" s="5"/>
      <c r="D2" s="5"/>
      <c r="E2" s="5"/>
    </row>
    <row r="3" spans="1:15" ht="20.25" customHeight="1">
      <c r="A3" s="190" t="s">
        <v>268</v>
      </c>
      <c r="B3" s="190"/>
      <c r="C3" s="190"/>
      <c r="D3" s="190"/>
      <c r="E3" s="190"/>
      <c r="F3" s="190"/>
      <c r="G3" s="190"/>
      <c r="H3" s="190"/>
      <c r="I3" s="191" t="s">
        <v>270</v>
      </c>
      <c r="J3" s="174"/>
      <c r="K3" s="174"/>
      <c r="L3" s="174"/>
      <c r="M3" s="174"/>
      <c r="N3" s="174"/>
      <c r="O3" s="174"/>
    </row>
    <row r="4" spans="7:15" ht="3.75" customHeight="1">
      <c r="G4" s="8"/>
      <c r="H4" s="8"/>
      <c r="I4" s="8"/>
      <c r="J4" s="8"/>
      <c r="K4" s="8"/>
      <c r="L4" s="9"/>
      <c r="M4" s="9"/>
      <c r="N4" s="9"/>
      <c r="O4" s="9"/>
    </row>
    <row r="5" spans="1:15" s="11" customFormat="1" ht="18.75" customHeight="1">
      <c r="A5" s="172" t="s">
        <v>25</v>
      </c>
      <c r="B5" s="172"/>
      <c r="C5" s="172"/>
      <c r="D5" s="172"/>
      <c r="E5" s="172"/>
      <c r="F5" s="172"/>
      <c r="G5" s="172"/>
      <c r="H5" s="172"/>
      <c r="I5" s="173" t="s">
        <v>42</v>
      </c>
      <c r="J5" s="174"/>
      <c r="K5" s="174"/>
      <c r="L5" s="174"/>
      <c r="M5" s="174"/>
      <c r="N5" s="174"/>
      <c r="O5" s="174"/>
    </row>
    <row r="6" spans="1:15" s="11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</row>
    <row r="7" spans="1:15" ht="12.75" customHeight="1">
      <c r="A7" s="189" t="s">
        <v>47</v>
      </c>
      <c r="B7" s="189"/>
      <c r="C7" s="13" t="s">
        <v>78</v>
      </c>
      <c r="D7" s="13"/>
      <c r="E7" s="239" t="s">
        <v>322</v>
      </c>
      <c r="F7" s="239"/>
      <c r="G7" s="239"/>
      <c r="K7" s="192"/>
      <c r="L7" s="243">
        <v>2020</v>
      </c>
      <c r="N7" s="193" t="s">
        <v>180</v>
      </c>
      <c r="O7" s="15" t="s">
        <v>178</v>
      </c>
    </row>
    <row r="8" spans="1:15" ht="13.5" customHeight="1">
      <c r="A8" s="189"/>
      <c r="B8" s="189"/>
      <c r="C8" s="16" t="s">
        <v>164</v>
      </c>
      <c r="D8" s="16"/>
      <c r="E8" s="239"/>
      <c r="F8" s="239"/>
      <c r="G8" s="239"/>
      <c r="H8" s="17"/>
      <c r="I8" s="17"/>
      <c r="J8" s="18"/>
      <c r="K8" s="192"/>
      <c r="L8" s="243"/>
      <c r="N8" s="193"/>
      <c r="O8" s="15" t="s">
        <v>179</v>
      </c>
    </row>
    <row r="9" spans="3:15" s="152" customFormat="1" ht="0.75" customHeight="1">
      <c r="C9" s="16"/>
      <c r="D9" s="16"/>
      <c r="E9" s="17"/>
      <c r="F9" s="17"/>
      <c r="G9" s="17"/>
      <c r="H9" s="17"/>
      <c r="I9" s="17"/>
      <c r="J9" s="18"/>
      <c r="K9" s="18"/>
      <c r="O9" s="19"/>
    </row>
    <row r="10" spans="1:15" ht="13.5" customHeight="1">
      <c r="A10" s="153"/>
      <c r="B10" s="153"/>
      <c r="C10" s="20"/>
      <c r="D10" s="20"/>
      <c r="E10" s="154"/>
      <c r="F10" s="21" t="s">
        <v>194</v>
      </c>
      <c r="G10" s="22" t="s">
        <v>205</v>
      </c>
      <c r="H10" s="23"/>
      <c r="I10" s="23"/>
      <c r="J10" s="23"/>
      <c r="K10" s="23"/>
      <c r="L10" s="24" t="s">
        <v>195</v>
      </c>
      <c r="M10" s="25"/>
      <c r="N10" s="240"/>
      <c r="O10" s="241"/>
    </row>
    <row r="11" spans="1:15" ht="10.5" customHeight="1">
      <c r="A11" s="152"/>
      <c r="B11" s="152"/>
      <c r="E11" s="155"/>
      <c r="F11" s="26"/>
      <c r="G11" s="156"/>
      <c r="H11" s="156"/>
      <c r="I11" s="27" t="s">
        <v>147</v>
      </c>
      <c r="J11" s="28" t="s">
        <v>148</v>
      </c>
      <c r="L11" s="29"/>
      <c r="N11" s="242"/>
      <c r="O11" s="212"/>
    </row>
    <row r="12" spans="1:15" ht="12.75" customHeight="1">
      <c r="A12" s="175" t="s">
        <v>92</v>
      </c>
      <c r="B12" s="176"/>
      <c r="C12" s="176"/>
      <c r="D12" s="176"/>
      <c r="E12" s="177"/>
      <c r="F12" s="30"/>
      <c r="G12" s="30" t="s">
        <v>199</v>
      </c>
      <c r="H12" s="153"/>
      <c r="I12" s="153"/>
      <c r="J12" s="153"/>
      <c r="K12" s="153"/>
      <c r="L12" s="22" t="s">
        <v>196</v>
      </c>
      <c r="M12" s="153"/>
      <c r="N12" s="240"/>
      <c r="O12" s="241"/>
    </row>
    <row r="13" spans="1:15" ht="10.5" customHeight="1">
      <c r="A13" s="176"/>
      <c r="B13" s="176"/>
      <c r="C13" s="176"/>
      <c r="D13" s="176"/>
      <c r="E13" s="177"/>
      <c r="F13" s="158"/>
      <c r="G13" s="158"/>
      <c r="H13" s="158"/>
      <c r="I13" s="187" t="s">
        <v>151</v>
      </c>
      <c r="J13" s="188"/>
      <c r="K13" s="158"/>
      <c r="L13" s="158"/>
      <c r="M13" s="158"/>
      <c r="N13" s="242"/>
      <c r="O13" s="212"/>
    </row>
    <row r="14" spans="1:15" ht="9.75" customHeight="1">
      <c r="A14" s="152"/>
      <c r="B14" s="152"/>
      <c r="E14" s="155"/>
      <c r="F14" s="214"/>
      <c r="G14" s="230" t="s">
        <v>22</v>
      </c>
      <c r="H14" s="153"/>
      <c r="I14" s="31"/>
      <c r="J14" s="31"/>
      <c r="K14" s="230" t="s">
        <v>197</v>
      </c>
      <c r="L14" s="228"/>
      <c r="N14" s="214" t="s">
        <v>186</v>
      </c>
      <c r="O14" s="215"/>
    </row>
    <row r="15" spans="1:15" ht="10.5" customHeight="1">
      <c r="A15" s="152"/>
      <c r="B15" s="152"/>
      <c r="E15" s="155"/>
      <c r="F15" s="232"/>
      <c r="G15" s="231"/>
      <c r="I15" s="187" t="s">
        <v>174</v>
      </c>
      <c r="J15" s="188"/>
      <c r="K15" s="231"/>
      <c r="L15" s="229"/>
      <c r="N15" s="216"/>
      <c r="O15" s="199"/>
    </row>
    <row r="16" spans="1:15" ht="12" customHeight="1">
      <c r="A16" s="236" t="s">
        <v>153</v>
      </c>
      <c r="B16" s="237"/>
      <c r="C16" s="237"/>
      <c r="D16" s="237"/>
      <c r="E16" s="238"/>
      <c r="F16" s="32" t="s">
        <v>79</v>
      </c>
      <c r="G16" s="32" t="s">
        <v>181</v>
      </c>
      <c r="H16" s="32" t="s">
        <v>182</v>
      </c>
      <c r="I16" s="33" t="s">
        <v>211</v>
      </c>
      <c r="J16" s="32" t="s">
        <v>80</v>
      </c>
      <c r="K16" s="32" t="s">
        <v>154</v>
      </c>
      <c r="L16" s="34" t="s">
        <v>154</v>
      </c>
      <c r="M16" s="35" t="s">
        <v>212</v>
      </c>
      <c r="N16" s="198"/>
      <c r="O16" s="199"/>
    </row>
    <row r="17" spans="1:15" ht="11.25" customHeight="1">
      <c r="A17" s="237"/>
      <c r="B17" s="237"/>
      <c r="C17" s="237"/>
      <c r="D17" s="237"/>
      <c r="E17" s="238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00" t="s">
        <v>160</v>
      </c>
      <c r="O17" s="201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91</v>
      </c>
      <c r="N18" s="202"/>
      <c r="O18" s="201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11"/>
      <c r="O19" s="212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40" s="60" customFormat="1" ht="12" customHeight="1">
      <c r="A21" s="169" t="s">
        <v>26</v>
      </c>
      <c r="B21" s="169"/>
      <c r="C21" s="169"/>
      <c r="D21" s="50"/>
      <c r="E21" s="206" t="s">
        <v>27</v>
      </c>
      <c r="F21" s="235">
        <f>SUM(F23,F34,F40)</f>
        <v>404.2904</v>
      </c>
      <c r="G21" s="233">
        <f aca="true" t="shared" si="0" ref="G21:O21">SUM(G23,G34,G40)</f>
        <v>20271.74</v>
      </c>
      <c r="H21" s="168">
        <f t="shared" si="0"/>
        <v>452.8</v>
      </c>
      <c r="I21" s="168">
        <f t="shared" si="0"/>
        <v>550</v>
      </c>
      <c r="J21" s="168">
        <f t="shared" si="0"/>
        <v>0</v>
      </c>
      <c r="K21" s="168">
        <f>SUM(K23,K34,K40)</f>
        <v>7200</v>
      </c>
      <c r="L21" s="168">
        <f t="shared" si="0"/>
        <v>0</v>
      </c>
      <c r="M21" s="233">
        <f t="shared" si="0"/>
        <v>17.6619</v>
      </c>
      <c r="N21" s="227">
        <f>SUM(N23,N34,N40)</f>
        <v>58830039</v>
      </c>
      <c r="O21" s="227">
        <f t="shared" si="0"/>
        <v>0</v>
      </c>
      <c r="P21" s="219"/>
      <c r="Q21" s="218"/>
      <c r="R21" s="217"/>
      <c r="S21" s="217"/>
      <c r="T21" s="217"/>
      <c r="U21" s="217"/>
      <c r="V21" s="225"/>
      <c r="W21" s="220"/>
      <c r="X21" s="223"/>
      <c r="Y21" s="223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0" customFormat="1" ht="2.25" customHeight="1">
      <c r="A22" s="169"/>
      <c r="B22" s="169"/>
      <c r="C22" s="169"/>
      <c r="D22" s="50"/>
      <c r="E22" s="207"/>
      <c r="F22" s="235"/>
      <c r="G22" s="233"/>
      <c r="H22" s="168"/>
      <c r="I22" s="168"/>
      <c r="J22" s="168"/>
      <c r="K22" s="168"/>
      <c r="L22" s="168"/>
      <c r="M22" s="233"/>
      <c r="N22" s="227"/>
      <c r="O22" s="227"/>
      <c r="P22" s="219"/>
      <c r="Q22" s="218"/>
      <c r="R22" s="217"/>
      <c r="S22" s="217"/>
      <c r="T22" s="217"/>
      <c r="U22" s="217"/>
      <c r="V22" s="224"/>
      <c r="W22" s="220"/>
      <c r="X22" s="223"/>
      <c r="Y22" s="223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0" customFormat="1" ht="15" customHeight="1">
      <c r="A23" s="61"/>
      <c r="B23" s="169" t="s">
        <v>48</v>
      </c>
      <c r="C23" s="171"/>
      <c r="D23" s="62"/>
      <c r="E23" s="51" t="s">
        <v>28</v>
      </c>
      <c r="F23" s="52">
        <f aca="true" t="shared" si="1" ref="F23:M23">SUM(F24:F27,F29:F32)</f>
        <v>401.3472</v>
      </c>
      <c r="G23" s="53">
        <f>SUM(G24:G27,G29:G32)</f>
        <v>20271.74</v>
      </c>
      <c r="H23" s="54">
        <f>SUM(H24:H27,H29:H32)</f>
        <v>73.8</v>
      </c>
      <c r="I23" s="54">
        <f t="shared" si="1"/>
        <v>550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 t="shared" si="1"/>
        <v>12.8619</v>
      </c>
      <c r="N23" s="227">
        <f>SUM(N24:O27,N29:O32)</f>
        <v>58302912</v>
      </c>
      <c r="O23" s="227"/>
      <c r="P23" s="55"/>
      <c r="Q23" s="3"/>
      <c r="R23" s="56"/>
      <c r="S23" s="56"/>
      <c r="T23" s="56"/>
      <c r="U23" s="57"/>
      <c r="V23" s="57"/>
      <c r="W23" s="58"/>
      <c r="X23" s="223"/>
      <c r="Y23" s="222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2" customHeight="1">
      <c r="A24" s="64"/>
      <c r="B24" s="64"/>
      <c r="C24" s="65" t="s">
        <v>49</v>
      </c>
      <c r="D24" s="66"/>
      <c r="E24" s="67" t="s">
        <v>5</v>
      </c>
      <c r="F24" s="68">
        <f>'表23 (續三) '!F24+'表23 (續五)'!F24+'表23(續七) '!F24+'表23 (完) '!F24</f>
        <v>30.661800000000003</v>
      </c>
      <c r="G24" s="1">
        <f>'表23 (續三) '!G24+'表23 (續五)'!G24+'表23(續七) '!G24+'表23 (完) '!G24</f>
        <v>0</v>
      </c>
      <c r="H24" s="69">
        <f>'表23 (續三) '!H24+'表23 (續五)'!H24+'表23(續七) '!H24+'表23 (完) '!H24</f>
        <v>0</v>
      </c>
      <c r="I24" s="69">
        <f>'表23 (續三) '!I24+'表23 (續五)'!I24+'表23(續七) '!I24+'表23 (完) '!I24</f>
        <v>0</v>
      </c>
      <c r="J24" s="69">
        <f>'表23 (續三) '!J24+'表23 (續五)'!J24+'表23(續七) '!J24+'表23 (完) '!J24</f>
        <v>0</v>
      </c>
      <c r="K24" s="69">
        <f>'表23 (續三) '!K24+'表23 (續五)'!K24+'表23(續七) '!K24+'表23 (完) '!K24</f>
        <v>0</v>
      </c>
      <c r="L24" s="69">
        <f>'表23 (續三) '!L24+'表23 (續五)'!L24+'表23(續七) '!L24+'表23 (完) '!L24</f>
        <v>0</v>
      </c>
      <c r="M24" s="1">
        <f>'表23 (續三) '!M24+'表23 (續五)'!M24+'表23(續七) '!M24+'表23 (完) '!M24</f>
        <v>0</v>
      </c>
      <c r="N24" s="170">
        <f>'表23 (續三) '!N24:O24+'表23 (續五)'!N24:O24+'表23(續七) '!N24:O24+'表23 (完) '!N24:O24</f>
        <v>2685253</v>
      </c>
      <c r="O24" s="170"/>
      <c r="P24" s="71"/>
      <c r="Q24" s="72"/>
      <c r="R24" s="72"/>
      <c r="S24" s="72"/>
      <c r="T24" s="72"/>
      <c r="U24" s="72"/>
      <c r="V24" s="72"/>
      <c r="W24" s="72"/>
      <c r="X24" s="221"/>
      <c r="Y24" s="222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12" customHeight="1">
      <c r="A25" s="64"/>
      <c r="B25" s="64"/>
      <c r="C25" s="65" t="s">
        <v>50</v>
      </c>
      <c r="D25" s="66"/>
      <c r="E25" s="67" t="s">
        <v>4</v>
      </c>
      <c r="F25" s="68">
        <f>'表23 (續三) '!F25+'表23 (續五)'!F25+'表23(續七) '!F25+'表23 (完) '!F25</f>
        <v>121.14959999999999</v>
      </c>
      <c r="G25" s="1">
        <f>'表23 (續三) '!G25+'表23 (續五)'!G25+'表23(續七) '!G25+'表23 (完) '!G25</f>
        <v>581.0500000000001</v>
      </c>
      <c r="H25" s="69">
        <f>'表23 (續三) '!H25+'表23 (續五)'!H25+'表23(續七) '!H25+'表23 (完) '!H25</f>
        <v>25.8</v>
      </c>
      <c r="I25" s="69">
        <f>'表23 (續三) '!I25+'表23 (續五)'!I25+'表23(續七) '!I25+'表23 (完) '!I25</f>
        <v>550</v>
      </c>
      <c r="J25" s="69">
        <f>'表23 (續三) '!J25+'表23 (續五)'!J25+'表23(續七) '!J25+'表23 (完) '!J25</f>
        <v>0</v>
      </c>
      <c r="K25" s="69">
        <f>'表23 (續三) '!K25+'表23 (續五)'!K25+'表23(續七) '!K25+'表23 (完) '!K25</f>
        <v>0</v>
      </c>
      <c r="L25" s="69">
        <f>'表23 (續三) '!L25+'表23 (續五)'!L25+'表23(續七) '!L25+'表23 (完) '!L25</f>
        <v>0</v>
      </c>
      <c r="M25" s="1">
        <f>'表23 (續三) '!M25+'表23 (續五)'!M25+'表23(續七) '!M25+'表23 (完) '!M25</f>
        <v>0</v>
      </c>
      <c r="N25" s="170">
        <f>'表23 (續三) '!N25:O25+'表23 (續五)'!N25:O25+'表23(續七) '!N25:O25+'表23 (完) '!N25:O25</f>
        <v>6851453</v>
      </c>
      <c r="O25" s="170"/>
      <c r="P25" s="71"/>
      <c r="Q25" s="72"/>
      <c r="R25" s="72"/>
      <c r="S25" s="72"/>
      <c r="T25" s="72"/>
      <c r="U25" s="72"/>
      <c r="V25" s="74"/>
      <c r="W25" s="72"/>
      <c r="X25" s="221"/>
      <c r="Y25" s="222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ht="12" customHeight="1">
      <c r="A26" s="64"/>
      <c r="B26" s="64"/>
      <c r="C26" s="65" t="s">
        <v>51</v>
      </c>
      <c r="D26" s="66"/>
      <c r="E26" s="67" t="s">
        <v>3</v>
      </c>
      <c r="F26" s="68">
        <f>'表23 (續三) '!F26+'表23 (續五)'!F26+'表23(續七) '!F26+'表23 (完) '!F26</f>
        <v>93.0798</v>
      </c>
      <c r="G26" s="1">
        <f>'表23 (續三) '!G26+'表23 (續五)'!G26+'表23(續七) '!G26+'表23 (完) '!G26</f>
        <v>0</v>
      </c>
      <c r="H26" s="69">
        <f>'表23 (續三) '!H26+'表23 (續五)'!H26+'表23(續七) '!H26+'表23 (完) '!H26</f>
        <v>0</v>
      </c>
      <c r="I26" s="69">
        <f>'表23 (續三) '!I26+'表23 (續五)'!I26+'表23(續七) '!I26+'表23 (完) '!I26</f>
        <v>0</v>
      </c>
      <c r="J26" s="69">
        <f>'表23 (續三) '!J26+'表23 (續五)'!J26+'表23(續七) '!J26+'表23 (完) '!J26</f>
        <v>0</v>
      </c>
      <c r="K26" s="69">
        <f>'表23 (續三) '!K26+'表23 (續五)'!K26+'表23(續七) '!K26+'表23 (完) '!K26</f>
        <v>0</v>
      </c>
      <c r="L26" s="69">
        <f>'表23 (續三) '!L26+'表23 (續五)'!L26+'表23(續七) '!L26+'表23 (完) '!L26</f>
        <v>0</v>
      </c>
      <c r="M26" s="1">
        <f>'表23 (續三) '!M26+'表23 (續五)'!M26+'表23(續七) '!M26+'表23 (完) '!M26</f>
        <v>0</v>
      </c>
      <c r="N26" s="170">
        <f>'表23 (續三) '!N26:O26+'表23 (續五)'!N26:O26+'表23(續七) '!N26:O26+'表23 (完) '!N26:O26</f>
        <v>1108693</v>
      </c>
      <c r="O26" s="170"/>
      <c r="P26" s="75"/>
      <c r="Q26" s="72"/>
      <c r="R26" s="76"/>
      <c r="S26" s="72"/>
      <c r="T26" s="76"/>
      <c r="U26" s="72"/>
      <c r="V26" s="72"/>
      <c r="W26" s="72"/>
      <c r="X26" s="221"/>
      <c r="Y26" s="222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2" customHeight="1">
      <c r="A27" s="64"/>
      <c r="B27" s="64"/>
      <c r="C27" s="65" t="s">
        <v>52</v>
      </c>
      <c r="D27" s="66"/>
      <c r="E27" s="67" t="s">
        <v>2</v>
      </c>
      <c r="F27" s="68">
        <f>'表23 (續三) '!F27+'表23 (續五)'!F27+'表23(續七) '!F27+'表23 (完) '!F27</f>
        <v>7.606999999999999</v>
      </c>
      <c r="G27" s="1">
        <f>'表23 (續三) '!G27+'表23 (續五)'!G27+'表23(續七) '!G27+'表23 (完) '!G27</f>
        <v>0</v>
      </c>
      <c r="H27" s="69">
        <f>'表23 (續三) '!H27+'表23 (續五)'!H27+'表23(續七) '!H27+'表23 (完) '!H27</f>
        <v>0</v>
      </c>
      <c r="I27" s="69">
        <f>'表23 (續三) '!I27+'表23 (續五)'!I27+'表23(續七) '!I27+'表23 (完) '!I27</f>
        <v>0</v>
      </c>
      <c r="J27" s="69">
        <f>'表23 (續三) '!J27+'表23 (續五)'!J27+'表23(續七) '!J27+'表23 (完) '!J27</f>
        <v>0</v>
      </c>
      <c r="K27" s="69">
        <f>'表23 (續三) '!K27+'表23 (續五)'!K27+'表23(續七) '!K27+'表23 (完) '!K27</f>
        <v>0</v>
      </c>
      <c r="L27" s="69">
        <f>'表23 (續三) '!L27+'表23 (續五)'!L27+'表23(續七) '!L27+'表23 (完) '!L27</f>
        <v>0</v>
      </c>
      <c r="M27" s="1">
        <f>'表23 (續三) '!M27+'表23 (續五)'!M27+'表23(續七) '!M27+'表23 (完) '!M27</f>
        <v>0</v>
      </c>
      <c r="N27" s="170">
        <f>'表23 (續三) '!N27:O27+'表23 (續五)'!N27:O27+'表23(續七) '!N27:O27+'表23 (完) '!N27:O27</f>
        <v>631863</v>
      </c>
      <c r="O27" s="170"/>
      <c r="P27" s="71"/>
      <c r="Q27" s="72"/>
      <c r="R27" s="76"/>
      <c r="S27" s="72"/>
      <c r="T27" s="72"/>
      <c r="U27" s="72"/>
      <c r="V27" s="72"/>
      <c r="W27" s="72"/>
      <c r="X27" s="221"/>
      <c r="Y27" s="222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ht="2.25" customHeight="1">
      <c r="A28" s="64"/>
      <c r="B28" s="64"/>
      <c r="C28" s="65"/>
      <c r="D28" s="65"/>
      <c r="E28" s="67"/>
      <c r="F28" s="68" t="s">
        <v>285</v>
      </c>
      <c r="G28" s="1"/>
      <c r="H28" s="69">
        <f>'表23 (續三) '!H28+'表23 (續五)'!H28+'表23(續七) '!H28+'表23 (完) '!H28</f>
        <v>0</v>
      </c>
      <c r="I28" s="69">
        <f>'表23 (續三) '!I28+'表23 (續五)'!I28+'表23(續七) '!I28+'表23 (完) '!I28</f>
        <v>0</v>
      </c>
      <c r="J28" s="69">
        <f>'表23 (續三) '!J28+'表23 (續五)'!J28+'表23(續七) '!J28+'表23 (完) '!J28</f>
        <v>0</v>
      </c>
      <c r="K28" s="69">
        <f>'表23 (續三) '!K28+'表23 (續五)'!K28+'表23(續七) '!K28+'表23 (完) '!K28</f>
        <v>0</v>
      </c>
      <c r="L28" s="69">
        <f>'表23 (續三) '!L28+'表23 (續五)'!L28+'表23(續七) '!L28+'表23 (完) '!L28</f>
        <v>0</v>
      </c>
      <c r="M28" s="1">
        <f>'表23 (續三) '!M28+'表23 (續五)'!M28+'表23(續七) '!M28+'表23 (完) '!M28</f>
        <v>0</v>
      </c>
      <c r="N28" s="70" t="s">
        <v>285</v>
      </c>
      <c r="O28" s="70" t="s">
        <v>285</v>
      </c>
      <c r="P28" s="71"/>
      <c r="Q28" s="72"/>
      <c r="R28" s="77"/>
      <c r="S28" s="74"/>
      <c r="T28" s="74"/>
      <c r="U28" s="74"/>
      <c r="V28" s="74"/>
      <c r="W28" s="74"/>
      <c r="X28" s="74"/>
      <c r="Y28" s="74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ht="12.75" customHeight="1">
      <c r="A29" s="64"/>
      <c r="B29" s="64"/>
      <c r="C29" s="65" t="s">
        <v>53</v>
      </c>
      <c r="D29" s="66"/>
      <c r="E29" s="78" t="s">
        <v>45</v>
      </c>
      <c r="F29" s="68">
        <f>'表23 (續三) '!F29+'表23 (續五)'!F29+'表23(續七) '!F29+'表23 (完) '!F29</f>
        <v>48.495</v>
      </c>
      <c r="G29" s="1">
        <f>'表23 (續三) '!G29+'表23 (續五)'!G29+'表23(續七) '!G29+'表23 (完) '!G29</f>
        <v>59.2</v>
      </c>
      <c r="H29" s="69">
        <f>'表23 (續三) '!H29+'表23 (續五)'!H29+'表23(續七) '!H29+'表23 (完) '!H29</f>
        <v>16</v>
      </c>
      <c r="I29" s="69">
        <f>'表23 (續三) '!I29+'表23 (續五)'!I29+'表23(續七) '!I29+'表23 (完) '!I29</f>
        <v>0</v>
      </c>
      <c r="J29" s="69">
        <f>'表23 (續三) '!J29+'表23 (續五)'!J29+'表23(續七) '!J29+'表23 (完) '!J29</f>
        <v>0</v>
      </c>
      <c r="K29" s="69">
        <f>'表23 (續三) '!K29+'表23 (續五)'!K29+'表23(續七) '!K29+'表23 (完) '!K29</f>
        <v>0</v>
      </c>
      <c r="L29" s="69">
        <f>'表23 (續三) '!L29+'表23 (續五)'!L29+'表23(續七) '!L29+'表23 (完) '!L29</f>
        <v>0</v>
      </c>
      <c r="M29" s="1">
        <f>'表23 (續三) '!M29+'表23 (續五)'!M29+'表23(續七) '!M29+'表23 (完) '!M29</f>
        <v>0</v>
      </c>
      <c r="N29" s="208">
        <f>'表23 (續三) '!N29:O29+'表23 (續五)'!N29:O29+'表23(續七) '!N29:O29+'表23 (完) '!N29:O29</f>
        <v>11147172</v>
      </c>
      <c r="O29" s="208"/>
      <c r="P29" s="71"/>
      <c r="Q29" s="80"/>
      <c r="R29" s="76"/>
      <c r="S29" s="72"/>
      <c r="T29" s="72"/>
      <c r="U29" s="72"/>
      <c r="V29" s="72"/>
      <c r="W29" s="72"/>
      <c r="X29" s="221"/>
      <c r="Y29" s="222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12" customHeight="1">
      <c r="A30" s="64"/>
      <c r="B30" s="64"/>
      <c r="C30" s="65" t="s">
        <v>54</v>
      </c>
      <c r="D30" s="66"/>
      <c r="E30" s="78" t="s">
        <v>46</v>
      </c>
      <c r="F30" s="68">
        <f>'表23 (續三) '!F30+'表23 (續五)'!F30+'表23(續七) '!F30+'表23 (完) '!F30</f>
        <v>97.068</v>
      </c>
      <c r="G30" s="1">
        <f>'表23 (續三) '!G30+'表23 (續五)'!G30+'表23(續七) '!G30+'表23 (完) '!G30</f>
        <v>19630</v>
      </c>
      <c r="H30" s="69">
        <f>'表23 (續三) '!H30+'表23 (續五)'!H30+'表23(續七) '!H30+'表23 (完) '!H30</f>
        <v>20</v>
      </c>
      <c r="I30" s="69">
        <f>'表23 (續三) '!I30+'表23 (續五)'!I30+'表23(續七) '!I30+'表23 (完) '!I30</f>
        <v>0</v>
      </c>
      <c r="J30" s="69">
        <f>'表23 (續三) '!J30+'表23 (續五)'!J30+'表23(續七) '!J30+'表23 (完) '!J30</f>
        <v>0</v>
      </c>
      <c r="K30" s="69">
        <f>'表23 (續三) '!K30+'表23 (續五)'!K30+'表23(續七) '!K30+'表23 (完) '!K30</f>
        <v>0</v>
      </c>
      <c r="L30" s="69">
        <f>'表23 (續三) '!L30+'表23 (續五)'!L30+'表23(續七) '!L30+'表23 (完) '!L30</f>
        <v>0</v>
      </c>
      <c r="M30" s="1">
        <f>'表23 (續三) '!M30+'表23 (續五)'!M30+'表23(續七) '!M30+'表23 (完) '!M30</f>
        <v>8.025</v>
      </c>
      <c r="N30" s="208">
        <f>'表23 (續三) '!N30:O30+'表23 (續五)'!N30:O30+'表23(續七) '!N30:O30+'表23 (完) '!N30:O30</f>
        <v>33955959</v>
      </c>
      <c r="O30" s="208"/>
      <c r="P30" s="71"/>
      <c r="Q30" s="72"/>
      <c r="R30" s="74"/>
      <c r="S30" s="74"/>
      <c r="T30" s="72"/>
      <c r="U30" s="72"/>
      <c r="V30" s="72"/>
      <c r="W30" s="81"/>
      <c r="X30" s="221"/>
      <c r="Y30" s="222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12.75" customHeight="1">
      <c r="A31" s="64"/>
      <c r="B31" s="64"/>
      <c r="C31" s="65" t="s">
        <v>55</v>
      </c>
      <c r="D31" s="66"/>
      <c r="E31" s="78" t="s">
        <v>0</v>
      </c>
      <c r="F31" s="68">
        <f>'表23 (續三) '!F31+'表23 (續五)'!F31+'表23(續七) '!F31+'表23 (完) '!F31</f>
        <v>3.286</v>
      </c>
      <c r="G31" s="1">
        <f>'表23 (續三) '!G31+'表23 (續五)'!G31+'表23(續七) '!G31+'表23 (完) '!G31</f>
        <v>1.49</v>
      </c>
      <c r="H31" s="69">
        <f>'表23 (續三) '!H31+'表23 (續五)'!H31+'表23(續七) '!H31+'表23 (完) '!H31</f>
        <v>1</v>
      </c>
      <c r="I31" s="69">
        <f>'表23 (續三) '!I31+'表23 (續五)'!I31+'表23(續七) '!I31+'表23 (完) '!I31</f>
        <v>0</v>
      </c>
      <c r="J31" s="69">
        <f>'表23 (續三) '!J31+'表23 (續五)'!J31+'表23(續七) '!J31+'表23 (完) '!J31</f>
        <v>0</v>
      </c>
      <c r="K31" s="69">
        <f>'表23 (續三) '!K31+'表23 (續五)'!K31+'表23(續七) '!K31+'表23 (完) '!K31</f>
        <v>0</v>
      </c>
      <c r="L31" s="69">
        <f>'表23 (續三) '!L31+'表23 (續五)'!L31+'表23(續七) '!L31+'表23 (完) '!L31</f>
        <v>0</v>
      </c>
      <c r="M31" s="1">
        <f>'表23 (續三) '!M31+'表23 (續五)'!M31+'表23(續七) '!M31+'表23 (完) '!M31</f>
        <v>4.4462</v>
      </c>
      <c r="N31" s="208">
        <f>'表23 (續三) '!N31:O31+'表23 (續五)'!N31:O31+'表23(續七) '!N31:O31+'表23 (完) '!N31:O31</f>
        <v>1795950</v>
      </c>
      <c r="O31" s="208"/>
      <c r="P31" s="71"/>
      <c r="Q31" s="72"/>
      <c r="R31" s="72"/>
      <c r="S31" s="72"/>
      <c r="T31" s="74"/>
      <c r="U31" s="72"/>
      <c r="V31" s="72"/>
      <c r="W31" s="81"/>
      <c r="X31" s="221"/>
      <c r="Y31" s="221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12.75" customHeight="1">
      <c r="A32" s="64"/>
      <c r="B32" s="64"/>
      <c r="C32" s="65" t="s">
        <v>56</v>
      </c>
      <c r="D32" s="66"/>
      <c r="E32" s="78" t="s">
        <v>1</v>
      </c>
      <c r="F32" s="68">
        <f>'表23 (續三) '!F32+'表23 (續五)'!F32+'表23(續七) '!F32+'表23 (完) '!F32</f>
        <v>0</v>
      </c>
      <c r="G32" s="2">
        <f>'表23 (續三) '!G32+'表23 (續五)'!G32+'表23(續七) '!G32+'表23 (完) '!G32</f>
        <v>0</v>
      </c>
      <c r="H32" s="82">
        <f>'表23 (續三) '!H32+'表23 (續五)'!H32+'表23(續七) '!H32+'表23 (完) '!H32</f>
        <v>11</v>
      </c>
      <c r="I32" s="69">
        <f>'表23 (續三) '!I32+'表23 (續五)'!I32+'表23(續七) '!I32+'表23 (完) '!I32</f>
        <v>0</v>
      </c>
      <c r="J32" s="69">
        <f>'表23 (續三) '!J32+'表23 (續五)'!J32+'表23(續七) '!J32+'表23 (完) '!J32</f>
        <v>0</v>
      </c>
      <c r="K32" s="69">
        <f>'表23 (續三) '!K32+'表23 (續五)'!K32+'表23(續七) '!K32+'表23 (完) '!K32</f>
        <v>0</v>
      </c>
      <c r="L32" s="82">
        <f>'表23 (續三) '!L32+'表23 (續五)'!L32+'表23(續七) '!L32+'表23 (完) '!L32</f>
        <v>0</v>
      </c>
      <c r="M32" s="2">
        <f>'表23 (續三) '!M32+'表23 (續五)'!M32+'表23(續七) '!M32+'表23 (完) '!M32</f>
        <v>0.3907</v>
      </c>
      <c r="N32" s="208">
        <f>'表23 (續三) '!N32:O32+'表23 (續五)'!N32:O32+'表23(續七) '!N32:O32+'表23 (完) '!N32:O32</f>
        <v>126569</v>
      </c>
      <c r="O32" s="208"/>
      <c r="P32" s="71"/>
      <c r="Q32" s="72"/>
      <c r="R32" s="72"/>
      <c r="S32" s="72"/>
      <c r="T32" s="72"/>
      <c r="U32" s="72"/>
      <c r="V32" s="72"/>
      <c r="W32" s="72"/>
      <c r="X32" s="221"/>
      <c r="Y32" s="222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.5" customHeight="1">
      <c r="A33" s="64"/>
      <c r="B33" s="64"/>
      <c r="C33" s="65"/>
      <c r="D33" s="65"/>
      <c r="E33" s="67"/>
      <c r="F33" s="68"/>
      <c r="G33" s="1"/>
      <c r="H33" s="83"/>
      <c r="I33" s="69"/>
      <c r="J33" s="69"/>
      <c r="K33" s="69"/>
      <c r="L33" s="69"/>
      <c r="M33" s="1"/>
      <c r="N33" s="79"/>
      <c r="O33" s="79"/>
      <c r="P33" s="71"/>
      <c r="Q33" s="72"/>
      <c r="R33" s="77"/>
      <c r="S33" s="74"/>
      <c r="T33" s="74"/>
      <c r="U33" s="74"/>
      <c r="V33" s="74"/>
      <c r="W33" s="73"/>
      <c r="X33" s="74"/>
      <c r="Y33" s="74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0" customFormat="1" ht="15" customHeight="1">
      <c r="A34" s="61"/>
      <c r="B34" s="169" t="s">
        <v>77</v>
      </c>
      <c r="C34" s="234"/>
      <c r="D34" s="62"/>
      <c r="E34" s="84" t="s">
        <v>38</v>
      </c>
      <c r="F34" s="52">
        <f>SUM(F35:F38)</f>
        <v>2.9432</v>
      </c>
      <c r="G34" s="53">
        <f>SUM(G35:G38)</f>
        <v>0</v>
      </c>
      <c r="H34" s="54">
        <f aca="true" t="shared" si="2" ref="H34:M34">SUM(H35:H38)</f>
        <v>379</v>
      </c>
      <c r="I34" s="54">
        <f t="shared" si="2"/>
        <v>0</v>
      </c>
      <c r="J34" s="54">
        <f t="shared" si="2"/>
        <v>0</v>
      </c>
      <c r="K34" s="54">
        <f t="shared" si="2"/>
        <v>7200</v>
      </c>
      <c r="L34" s="54">
        <f t="shared" si="2"/>
        <v>0</v>
      </c>
      <c r="M34" s="53">
        <f t="shared" si="2"/>
        <v>4.8</v>
      </c>
      <c r="N34" s="209">
        <f>SUM(N35:O38)</f>
        <v>527127</v>
      </c>
      <c r="O34" s="209"/>
      <c r="P34" s="72"/>
      <c r="Q34" s="3"/>
      <c r="R34" s="56"/>
      <c r="S34" s="57"/>
      <c r="T34" s="57"/>
      <c r="U34" s="57"/>
      <c r="V34" s="57"/>
      <c r="W34" s="57"/>
      <c r="X34" s="223"/>
      <c r="Y34" s="224"/>
      <c r="Z34" s="85"/>
      <c r="AA34" s="85"/>
      <c r="AB34" s="85"/>
      <c r="AC34" s="85"/>
      <c r="AD34" s="85"/>
      <c r="AE34" s="85"/>
      <c r="AF34" s="86"/>
      <c r="AG34" s="85"/>
      <c r="AH34" s="85"/>
      <c r="AI34" s="85"/>
      <c r="AJ34" s="85"/>
      <c r="AK34" s="85"/>
      <c r="AL34" s="85"/>
      <c r="AM34" s="85"/>
      <c r="AN34" s="85"/>
    </row>
    <row r="35" spans="1:40" ht="12" customHeight="1">
      <c r="A35" s="64"/>
      <c r="B35" s="64"/>
      <c r="C35" s="65" t="s">
        <v>60</v>
      </c>
      <c r="D35" s="66"/>
      <c r="E35" s="78" t="s">
        <v>251</v>
      </c>
      <c r="F35" s="68">
        <f>'表23 (續三) '!F35+'表23 (續五)'!F35+'表23(續七) '!F35+'表23 (完) '!F35</f>
        <v>0</v>
      </c>
      <c r="G35" s="1">
        <f>'表23 (續三) '!G35+'表23 (續五)'!G35+'表23(續七) '!G35+'表23 (完) '!G35</f>
        <v>0</v>
      </c>
      <c r="H35" s="82">
        <f>'表23 (續三) '!H35+'表23 (續五)'!H35+'表23(續七) '!H35+'表23 (完) '!H35</f>
        <v>0</v>
      </c>
      <c r="I35" s="82">
        <f>'表23 (續三) '!I35+'表23 (續五)'!I35+'表23(續七) '!I35+'表23 (完) '!I35</f>
        <v>0</v>
      </c>
      <c r="J35" s="69">
        <f>'表23 (續三) '!J35+'表23 (續五)'!J35+'表23(續七) '!J35+'表23 (完) '!J35</f>
        <v>0</v>
      </c>
      <c r="K35" s="82">
        <f>'表23 (續三) '!K35+'表23 (續五)'!K35+'表23(續七) '!K35+'表23 (完) '!K35</f>
        <v>0</v>
      </c>
      <c r="L35" s="82">
        <f>'表23 (續三) '!L35+'表23 (續五)'!L35+'表23(續七) '!L35+'表23 (完) '!L35</f>
        <v>0</v>
      </c>
      <c r="M35" s="2">
        <f>'表23 (續三) '!M35+'表23 (續五)'!M35+'表23(續七) '!M35+'表23 (完) '!M35</f>
        <v>0</v>
      </c>
      <c r="N35" s="208">
        <f>'表23 (續三) '!N35:O35+'表23 (續五)'!N35:O35+'表23(續七) '!N35:O35+'表23 (完) '!N35:O35</f>
        <v>0</v>
      </c>
      <c r="O35" s="208"/>
      <c r="P35" s="72"/>
      <c r="Q35" s="72"/>
      <c r="R35" s="72"/>
      <c r="S35" s="72"/>
      <c r="T35" s="72"/>
      <c r="U35" s="72"/>
      <c r="V35" s="72"/>
      <c r="W35" s="72"/>
      <c r="X35" s="221"/>
      <c r="Y35" s="221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159" customFormat="1" ht="12.75" customHeight="1">
      <c r="A36" s="87"/>
      <c r="B36" s="87"/>
      <c r="C36" s="65" t="s">
        <v>57</v>
      </c>
      <c r="D36" s="66"/>
      <c r="E36" s="78" t="s">
        <v>43</v>
      </c>
      <c r="F36" s="68">
        <f>'表23 (續三) '!F36+'表23 (續五)'!F36+'表23(續七) '!F36+'表23 (完) '!F36</f>
        <v>2.9432</v>
      </c>
      <c r="G36" s="1">
        <f>'表23 (續三) '!G36+'表23 (續五)'!G36+'表23(續七) '!G36+'表23 (完) '!G36</f>
        <v>0</v>
      </c>
      <c r="H36" s="82">
        <f>'表23 (續三) '!H36+'表23 (續五)'!H36+'表23(續七) '!H36+'表23 (完) '!H36</f>
        <v>379</v>
      </c>
      <c r="I36" s="82">
        <f>'表23 (續三) '!I36+'表23 (續五)'!I36+'表23(續七) '!I36+'表23 (完) '!I36</f>
        <v>0</v>
      </c>
      <c r="J36" s="69">
        <f>'表23 (續三) '!J36+'表23 (續五)'!J36+'表23(續七) '!J36+'表23 (完) '!J36</f>
        <v>0</v>
      </c>
      <c r="K36" s="82">
        <f>'表23 (續三) '!K36+'表23 (續五)'!K36+'表23(續七) '!K36+'表23 (完) '!K36</f>
        <v>7200</v>
      </c>
      <c r="L36" s="82">
        <f>'表23 (續三) '!L36+'表23 (續五)'!L36+'表23(續七) '!L36+'表23 (完) '!L36</f>
        <v>0</v>
      </c>
      <c r="M36" s="2">
        <f>'表23 (續三) '!M36+'表23 (續五)'!M36+'表23(續七) '!M36+'表23 (完) '!M36</f>
        <v>4.8</v>
      </c>
      <c r="N36" s="208">
        <f>'表23 (續三) '!N36:O36+'表23 (續五)'!N36:O36+'表23(續七) '!N36:O36+'表23 (完) '!N36:O36</f>
        <v>527127</v>
      </c>
      <c r="O36" s="208"/>
      <c r="P36" s="72"/>
      <c r="Q36" s="72"/>
      <c r="R36" s="72"/>
      <c r="S36" s="72"/>
      <c r="T36" s="72"/>
      <c r="U36" s="72"/>
      <c r="V36" s="72"/>
      <c r="W36" s="72"/>
      <c r="X36" s="221"/>
      <c r="Y36" s="222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159" customFormat="1" ht="12" customHeight="1">
      <c r="A37" s="87"/>
      <c r="B37" s="87"/>
      <c r="C37" s="65" t="s">
        <v>58</v>
      </c>
      <c r="D37" s="66"/>
      <c r="E37" s="78" t="s">
        <v>44</v>
      </c>
      <c r="F37" s="68">
        <f>'表23 (續三) '!F37+'表23 (續五)'!F37+'表23(續七) '!F37+'表23 (完) '!F37</f>
        <v>0</v>
      </c>
      <c r="G37" s="1">
        <f>'表23 (續三) '!G37+'表23 (續五)'!G37+'表23(續七) '!G37+'表23 (完) '!G37</f>
        <v>0</v>
      </c>
      <c r="H37" s="82">
        <f>'表23 (續三) '!H37+'表23 (續五)'!H37+'表23(續七) '!H37+'表23 (完) '!H37</f>
        <v>0</v>
      </c>
      <c r="I37" s="82">
        <f>'表23 (續三) '!I37+'表23 (續五)'!I37+'表23(續七) '!I37+'表23 (完) '!I37</f>
        <v>0</v>
      </c>
      <c r="J37" s="69">
        <f>'表23 (續三) '!J37+'表23 (續五)'!J37+'表23(續七) '!J37+'表23 (完) '!J37</f>
        <v>0</v>
      </c>
      <c r="K37" s="82">
        <f>'表23 (續三) '!K37+'表23 (續五)'!K37+'表23(續七) '!K37+'表23 (完) '!K37</f>
        <v>0</v>
      </c>
      <c r="L37" s="82">
        <f>'表23 (續三) '!L37+'表23 (續五)'!L37+'表23(續七) '!L37+'表23 (完) '!L37</f>
        <v>0</v>
      </c>
      <c r="M37" s="2">
        <f>'表23 (續三) '!M37+'表23 (續五)'!M37+'表23(續七) '!M37+'表23 (完) '!M37</f>
        <v>0</v>
      </c>
      <c r="N37" s="208">
        <f>'表23 (續三) '!N37:O37+'表23 (續五)'!N37:O37+'表23(續七) '!N37:O37+'表23 (完) '!N37:O37</f>
        <v>0</v>
      </c>
      <c r="O37" s="208"/>
      <c r="P37" s="72"/>
      <c r="Q37" s="72"/>
      <c r="R37" s="72"/>
      <c r="S37" s="72"/>
      <c r="T37" s="72"/>
      <c r="U37" s="72"/>
      <c r="V37" s="72"/>
      <c r="W37" s="72"/>
      <c r="X37" s="221"/>
      <c r="Y37" s="221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ht="12" customHeight="1">
      <c r="A38" s="64"/>
      <c r="B38" s="64"/>
      <c r="C38" s="65" t="s">
        <v>59</v>
      </c>
      <c r="D38" s="66"/>
      <c r="E38" s="78" t="s">
        <v>6</v>
      </c>
      <c r="F38" s="68">
        <f>'表23 (續三) '!F38+'表23 (續五)'!F38+'表23(續七) '!F38+'表23 (完) '!F38</f>
        <v>0</v>
      </c>
      <c r="G38" s="1">
        <f>'表23 (續三) '!G38+'表23 (續五)'!G38+'表23(續七) '!G38+'表23 (完) '!G38</f>
        <v>0</v>
      </c>
      <c r="H38" s="82">
        <f>'表23 (續三) '!H38+'表23 (續五)'!H38+'表23(續七) '!H38+'表23 (完) '!H38</f>
        <v>0</v>
      </c>
      <c r="I38" s="82">
        <f>'表23 (續三) '!I38+'表23 (續五)'!I38+'表23(續七) '!I38+'表23 (完) '!I38</f>
        <v>0</v>
      </c>
      <c r="J38" s="69">
        <f>'表23 (續三) '!J38+'表23 (續五)'!J38+'表23(續七) '!J38+'表23 (完) '!J38</f>
        <v>0</v>
      </c>
      <c r="K38" s="82">
        <f>'表23 (續三) '!K38+'表23 (續五)'!K38+'表23(續七) '!K38+'表23 (完) '!K38</f>
        <v>0</v>
      </c>
      <c r="L38" s="82">
        <f>'表23 (續三) '!L38+'表23 (續五)'!L38+'表23(續七) '!L38+'表23 (完) '!L38</f>
        <v>0</v>
      </c>
      <c r="M38" s="2">
        <f>'表23 (續三) '!M38+'表23 (續五)'!M38+'表23(續七) '!M38+'表23 (完) '!M38</f>
        <v>0</v>
      </c>
      <c r="N38" s="208">
        <f>'表23 (續三) '!N38:O38+'表23 (續五)'!N38:O38+'表23(續七) '!N38:O38+'表23 (完) '!N38:O38</f>
        <v>0</v>
      </c>
      <c r="O38" s="208"/>
      <c r="P38" s="88"/>
      <c r="Q38" s="72"/>
      <c r="R38" s="72"/>
      <c r="S38" s="72"/>
      <c r="T38" s="72"/>
      <c r="U38" s="72"/>
      <c r="V38" s="72"/>
      <c r="W38" s="72"/>
      <c r="X38" s="221"/>
      <c r="Y38" s="222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0.75" customHeight="1">
      <c r="A39" s="64"/>
      <c r="B39" s="64"/>
      <c r="C39" s="65"/>
      <c r="D39" s="66"/>
      <c r="E39" s="78"/>
      <c r="F39" s="68"/>
      <c r="G39" s="1"/>
      <c r="H39" s="69"/>
      <c r="I39" s="69"/>
      <c r="J39" s="69"/>
      <c r="K39" s="69"/>
      <c r="L39" s="69"/>
      <c r="M39" s="1"/>
      <c r="N39" s="79"/>
      <c r="O39" s="79"/>
      <c r="P39" s="71"/>
      <c r="Q39" s="72"/>
      <c r="R39" s="74"/>
      <c r="S39" s="74"/>
      <c r="T39" s="74"/>
      <c r="U39" s="74"/>
      <c r="V39" s="74"/>
      <c r="W39" s="89"/>
      <c r="X39" s="73"/>
      <c r="Y39" s="63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s="60" customFormat="1" ht="15" customHeight="1">
      <c r="A40" s="61"/>
      <c r="B40" s="169" t="s">
        <v>288</v>
      </c>
      <c r="C40" s="17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09">
        <f>SUM(N41:O66)</f>
        <v>0</v>
      </c>
      <c r="O40" s="209"/>
      <c r="P40" s="3"/>
      <c r="Q40" s="3"/>
      <c r="R40" s="56"/>
      <c r="S40" s="56"/>
      <c r="T40" s="57"/>
      <c r="U40" s="56"/>
      <c r="V40" s="57"/>
      <c r="W40" s="57"/>
      <c r="X40" s="223"/>
      <c r="Y40" s="223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12" customHeight="1">
      <c r="A41" s="64"/>
      <c r="B41" s="64"/>
      <c r="C41" s="65" t="s">
        <v>213</v>
      </c>
      <c r="D41" s="66"/>
      <c r="E41" s="67" t="s">
        <v>246</v>
      </c>
      <c r="F41" s="68">
        <f>'表23 (續三) '!F41+'表23 (續五)'!F41+'表23(續七) '!F41+'表23 (完) '!F41</f>
        <v>0</v>
      </c>
      <c r="G41" s="1">
        <f>'表23 (續三) '!G41+'表23 (續五)'!G41+'表23(續七) '!G41+'表23 (完) '!G41</f>
        <v>0</v>
      </c>
      <c r="H41" s="82">
        <f>'表23 (續三) '!H41+'表23 (續五)'!H41+'表23(續七) '!H41+'表23 (完) '!H41</f>
        <v>0</v>
      </c>
      <c r="I41" s="82">
        <f>'表23 (續三) '!I41+'表23 (續五)'!I41+'表23(續七) '!I41+'表23 (完) '!I41</f>
        <v>0</v>
      </c>
      <c r="J41" s="69">
        <f>'表23 (續三) '!J41+'表23 (續五)'!J41+'表23(續七) '!J41+'表23 (完) '!J41</f>
        <v>0</v>
      </c>
      <c r="K41" s="82">
        <f>'表23 (續三) '!K41+'表23 (續五)'!K41+'表23(續七) '!K41+'表23 (完) '!K41</f>
        <v>0</v>
      </c>
      <c r="L41" s="82">
        <f>'表23 (續三) '!L41+'表23 (續五)'!L41+'表23(續七) '!L41+'表23 (完) '!L41</f>
        <v>0</v>
      </c>
      <c r="M41" s="2">
        <f>'表23 (續三) '!M41+'表23 (續五)'!M41+'表23(續七) '!M41+'表23 (完) '!M41</f>
        <v>0</v>
      </c>
      <c r="N41" s="208">
        <f>'表23 (續三) '!N41:O41+'表23 (續五)'!N41:O41+'表23(續七) '!N41:O41+'表23 (完) '!N41:O41</f>
        <v>0</v>
      </c>
      <c r="O41" s="208"/>
      <c r="P41" s="90"/>
      <c r="Q41" s="72"/>
      <c r="R41" s="74"/>
      <c r="S41" s="74"/>
      <c r="T41" s="74"/>
      <c r="U41" s="74"/>
      <c r="V41" s="74"/>
      <c r="W41" s="74"/>
      <c r="X41" s="221"/>
      <c r="Y41" s="221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ht="12.75" customHeight="1">
      <c r="A42" s="64"/>
      <c r="B42" s="64"/>
      <c r="C42" s="65" t="s">
        <v>253</v>
      </c>
      <c r="D42" s="62"/>
      <c r="E42" s="67" t="s">
        <v>258</v>
      </c>
      <c r="F42" s="68">
        <f>'表23 (續三) '!F42+'表23 (續五)'!F42+'表23(續七) '!F42+'表23 (完) '!F42</f>
        <v>0</v>
      </c>
      <c r="G42" s="1">
        <f>'表23 (續三) '!G42+'表23 (續五)'!G42+'表23(續七) '!G42+'表23 (完) '!G42</f>
        <v>0</v>
      </c>
      <c r="H42" s="82">
        <f>'表23 (續三) '!H42+'表23 (續五)'!H42+'表23(續七) '!H42+'表23 (完) '!H42</f>
        <v>0</v>
      </c>
      <c r="I42" s="82">
        <f>'表23 (續三) '!I42+'表23 (續五)'!I42+'表23(續七) '!I42+'表23 (完) '!I42</f>
        <v>0</v>
      </c>
      <c r="J42" s="69">
        <f>'表23 (續三) '!J42+'表23 (續五)'!J42+'表23(續七) '!J42+'表23 (完) '!J42</f>
        <v>0</v>
      </c>
      <c r="K42" s="82">
        <f>'表23 (續三) '!K42+'表23 (續五)'!K42+'表23(續七) '!K42+'表23 (完) '!K42</f>
        <v>0</v>
      </c>
      <c r="L42" s="82">
        <f>'表23 (續三) '!L42+'表23 (續五)'!L42+'表23(續七) '!L42+'表23 (完) '!L42</f>
        <v>0</v>
      </c>
      <c r="M42" s="2">
        <f>'表23 (續三) '!M42+'表23 (續五)'!M42+'表23(續七) '!M42+'表23 (完) '!M42</f>
        <v>0</v>
      </c>
      <c r="N42" s="208">
        <f>'表23 (續三) '!N42:O42+'表23 (續五)'!N42:O42+'表23(續七) '!N42:O42+'表23 (完) '!N42:O42</f>
        <v>0</v>
      </c>
      <c r="O42" s="208"/>
      <c r="P42" s="90"/>
      <c r="Q42" s="72"/>
      <c r="R42" s="74"/>
      <c r="S42" s="74"/>
      <c r="T42" s="74"/>
      <c r="U42" s="74"/>
      <c r="V42" s="74"/>
      <c r="W42" s="74"/>
      <c r="X42" s="221"/>
      <c r="Y42" s="221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12" customHeight="1">
      <c r="A43" s="64"/>
      <c r="B43" s="64"/>
      <c r="C43" s="65" t="s">
        <v>254</v>
      </c>
      <c r="D43" s="66"/>
      <c r="E43" s="67" t="s">
        <v>256</v>
      </c>
      <c r="F43" s="68">
        <f>'表23 (續三) '!F43+'表23 (續五)'!F43+'表23(續七) '!F43+'表23 (完) '!F43</f>
        <v>0</v>
      </c>
      <c r="G43" s="1">
        <f>'表23 (續三) '!G43+'表23 (續五)'!G43+'表23(續七) '!G43+'表23 (完) '!G43</f>
        <v>0</v>
      </c>
      <c r="H43" s="82">
        <f>'表23 (續三) '!H43+'表23 (續五)'!H43+'表23(續七) '!H43+'表23 (完) '!H43</f>
        <v>0</v>
      </c>
      <c r="I43" s="82">
        <f>'表23 (續三) '!I43+'表23 (續五)'!I43+'表23(續七) '!I43+'表23 (完) '!I43</f>
        <v>0</v>
      </c>
      <c r="J43" s="69">
        <f>'表23 (續三) '!J43+'表23 (續五)'!J43+'表23(續七) '!J43+'表23 (完) '!J43</f>
        <v>0</v>
      </c>
      <c r="K43" s="82">
        <f>'表23 (續三) '!K43+'表23 (續五)'!K43+'表23(續七) '!K43+'表23 (完) '!K43</f>
        <v>0</v>
      </c>
      <c r="L43" s="82">
        <f>'表23 (續三) '!L43+'表23 (續五)'!L43+'表23(續七) '!L43+'表23 (完) '!L43</f>
        <v>0</v>
      </c>
      <c r="M43" s="2">
        <f>'表23 (續三) '!M43+'表23 (續五)'!M43+'表23(續七) '!M43+'表23 (完) '!M43</f>
        <v>0</v>
      </c>
      <c r="N43" s="208">
        <f>'表23 (續三) '!N43:O43+'表23 (續五)'!N43:O43+'表23(續七) '!N43:O43+'表23 (完) '!N43:O43</f>
        <v>0</v>
      </c>
      <c r="O43" s="208"/>
      <c r="P43" s="90"/>
      <c r="Q43" s="72"/>
      <c r="R43" s="74"/>
      <c r="S43" s="74"/>
      <c r="T43" s="74"/>
      <c r="U43" s="74"/>
      <c r="V43" s="74"/>
      <c r="W43" s="74"/>
      <c r="X43" s="221"/>
      <c r="Y43" s="221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2.75" customHeight="1">
      <c r="A44" s="64"/>
      <c r="B44" s="64"/>
      <c r="C44" s="65" t="s">
        <v>74</v>
      </c>
      <c r="D44" s="66"/>
      <c r="E44" s="67" t="s">
        <v>247</v>
      </c>
      <c r="F44" s="68">
        <f>'表23 (續三) '!F44+'表23 (續五)'!F44+'表23(續七) '!F44+'表23 (完) '!F44</f>
        <v>0</v>
      </c>
      <c r="G44" s="1">
        <f>'表23 (續三) '!G44+'表23 (續五)'!G44+'表23(續七) '!G44+'表23 (完) '!G44</f>
        <v>0</v>
      </c>
      <c r="H44" s="82">
        <f>'表23 (續三) '!H44+'表23 (續五)'!H44+'表23(續七) '!H44+'表23 (完) '!H44</f>
        <v>0</v>
      </c>
      <c r="I44" s="82">
        <f>'表23 (續三) '!I44+'表23 (續五)'!I44+'表23(續七) '!I44+'表23 (完) '!I44</f>
        <v>0</v>
      </c>
      <c r="J44" s="69">
        <f>'表23 (續三) '!J44+'表23 (續五)'!J44+'表23(續七) '!J44+'表23 (完) '!J44</f>
        <v>0</v>
      </c>
      <c r="K44" s="82">
        <f>'表23 (續三) '!K44+'表23 (續五)'!K44+'表23(續七) '!K44+'表23 (完) '!K44</f>
        <v>0</v>
      </c>
      <c r="L44" s="82">
        <f>'表23 (續三) '!L44+'表23 (續五)'!L44+'表23(續七) '!L44+'表23 (完) '!L44</f>
        <v>0</v>
      </c>
      <c r="M44" s="2">
        <f>'表23 (續三) '!M44+'表23 (續五)'!M44+'表23(續七) '!M44+'表23 (完) '!M44</f>
        <v>0</v>
      </c>
      <c r="N44" s="170">
        <f>'表23 (續三) '!N44:O44+'表23 (續五)'!N44:O44+'表23(續七) '!N44:O44+'表23 (完) '!N44:O44</f>
        <v>0</v>
      </c>
      <c r="O44" s="170"/>
      <c r="P44" s="90"/>
      <c r="Q44" s="72"/>
      <c r="R44" s="74"/>
      <c r="S44" s="71"/>
      <c r="T44" s="74"/>
      <c r="U44" s="74"/>
      <c r="V44" s="74"/>
      <c r="W44" s="74"/>
      <c r="X44" s="221"/>
      <c r="Y44" s="221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12.75" customHeight="1">
      <c r="A45" s="64"/>
      <c r="B45" s="64"/>
      <c r="C45" s="65" t="s">
        <v>215</v>
      </c>
      <c r="D45" s="66"/>
      <c r="E45" s="67" t="s">
        <v>248</v>
      </c>
      <c r="F45" s="68">
        <f>'表23 (續三) '!F45+'表23 (續五)'!F45+'表23(續七) '!F45+'表23 (完) '!F45</f>
        <v>0</v>
      </c>
      <c r="G45" s="1">
        <f>'表23 (續三) '!G45+'表23 (續五)'!G45+'表23(續七) '!G45+'表23 (完) '!G45</f>
        <v>0</v>
      </c>
      <c r="H45" s="82">
        <f>'表23 (續三) '!H45+'表23 (續五)'!H45+'表23(續七) '!H45+'表23 (完) '!H45</f>
        <v>0</v>
      </c>
      <c r="I45" s="82">
        <f>'表23 (續三) '!I45+'表23 (續五)'!I45+'表23(續七) '!I45+'表23 (完) '!I45</f>
        <v>0</v>
      </c>
      <c r="J45" s="69">
        <f>'表23 (續三) '!J45+'表23 (續五)'!J45+'表23(續七) '!J45+'表23 (完) '!J45</f>
        <v>0</v>
      </c>
      <c r="K45" s="82">
        <f>'表23 (續三) '!K45+'表23 (續五)'!K45+'表23(續七) '!K45+'表23 (完) '!K45</f>
        <v>0</v>
      </c>
      <c r="L45" s="82">
        <f>'表23 (續三) '!L45+'表23 (續五)'!L45+'表23(續七) '!L45+'表23 (完) '!L45</f>
        <v>0</v>
      </c>
      <c r="M45" s="2">
        <f>'表23 (續三) '!M45+'表23 (續五)'!M45+'表23(續七) '!M45+'表23 (完) '!M45</f>
        <v>0</v>
      </c>
      <c r="N45" s="170">
        <f>'表23 (續三) '!N45:O45+'表23 (續五)'!N45:O45+'表23(續七) '!N45:O45+'表23 (完) '!N45:O45</f>
        <v>0</v>
      </c>
      <c r="O45" s="170"/>
      <c r="P45" s="90"/>
      <c r="Q45" s="72"/>
      <c r="R45" s="74"/>
      <c r="S45" s="74"/>
      <c r="T45" s="74"/>
      <c r="U45" s="74"/>
      <c r="V45" s="74"/>
      <c r="W45" s="74"/>
      <c r="X45" s="221"/>
      <c r="Y45" s="221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ht="12" customHeight="1">
      <c r="A46" s="64"/>
      <c r="B46" s="64"/>
      <c r="C46" s="65" t="s">
        <v>76</v>
      </c>
      <c r="D46" s="91"/>
      <c r="E46" s="67" t="s">
        <v>249</v>
      </c>
      <c r="F46" s="68">
        <f>'表23 (續三) '!F46+'表23 (續五)'!F46+'表23(續七) '!F46+'表23 (完) '!F46</f>
        <v>0</v>
      </c>
      <c r="G46" s="1">
        <f>'表23 (續三) '!G46+'表23 (續五)'!G46+'表23(續七) '!G46+'表23 (完) '!G46</f>
        <v>0</v>
      </c>
      <c r="H46" s="82">
        <f>'表23 (續三) '!H46+'表23 (續五)'!H46+'表23(續七) '!H46+'表23 (完) '!H46</f>
        <v>0</v>
      </c>
      <c r="I46" s="82">
        <f>'表23 (續三) '!I46+'表23 (續五)'!I46+'表23(續七) '!I46+'表23 (完) '!I46</f>
        <v>0</v>
      </c>
      <c r="J46" s="69">
        <f>'表23 (續三) '!J46+'表23 (續五)'!J46+'表23(續七) '!J46+'表23 (完) '!J46</f>
        <v>0</v>
      </c>
      <c r="K46" s="82">
        <f>'表23 (續三) '!K46+'表23 (續五)'!K46+'表23(續七) '!K46+'表23 (完) '!K46</f>
        <v>0</v>
      </c>
      <c r="L46" s="82">
        <f>'表23 (續三) '!L46+'表23 (續五)'!L46+'表23(續七) '!L46+'表23 (完) '!L46</f>
        <v>0</v>
      </c>
      <c r="M46" s="2">
        <f>'表23 (續三) '!M46+'表23 (續五)'!M46+'表23(續七) '!M46+'表23 (完) '!M46</f>
        <v>0</v>
      </c>
      <c r="N46" s="170">
        <f>'表23 (續三) '!N46:O46+'表23 (續五)'!N46:O46+'表23(續七) '!N46:O46+'表23 (完) '!N46:O46</f>
        <v>0</v>
      </c>
      <c r="O46" s="170"/>
      <c r="P46" s="71"/>
      <c r="Q46" s="72"/>
      <c r="R46" s="74"/>
      <c r="S46" s="71"/>
      <c r="T46" s="74"/>
      <c r="U46" s="71"/>
      <c r="V46" s="74"/>
      <c r="W46" s="74"/>
      <c r="X46" s="221"/>
      <c r="Y46" s="221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ht="2.25" customHeight="1">
      <c r="A47" s="64"/>
      <c r="B47" s="64"/>
      <c r="C47" s="65"/>
      <c r="D47" s="65"/>
      <c r="E47" s="67"/>
      <c r="F47" s="68"/>
      <c r="G47" s="92"/>
      <c r="H47" s="83"/>
      <c r="I47" s="69"/>
      <c r="J47" s="69"/>
      <c r="K47" s="69"/>
      <c r="L47" s="69"/>
      <c r="M47" s="1"/>
      <c r="N47" s="170"/>
      <c r="O47" s="170"/>
      <c r="P47" s="71"/>
      <c r="Q47" s="93"/>
      <c r="R47" s="77"/>
      <c r="S47" s="74"/>
      <c r="T47" s="74"/>
      <c r="U47" s="74"/>
      <c r="V47" s="74"/>
      <c r="W47" s="74"/>
      <c r="X47" s="221"/>
      <c r="Y47" s="222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ht="12" customHeight="1">
      <c r="A48" s="64"/>
      <c r="B48" s="64"/>
      <c r="C48" s="65" t="s">
        <v>61</v>
      </c>
      <c r="D48" s="66"/>
      <c r="E48" s="67" t="s">
        <v>216</v>
      </c>
      <c r="F48" s="68">
        <f>'表23 (續三) '!F48+'表23 (續五)'!F48+'表23(續七) '!F48+'表23 (完) '!F48</f>
        <v>0</v>
      </c>
      <c r="G48" s="1">
        <f>'表23 (續三) '!G48+'表23 (續五)'!G48+'表23(續七) '!G48+'表23 (完) '!G48</f>
        <v>0</v>
      </c>
      <c r="H48" s="82">
        <f>'表23 (續三) '!H48+'表23 (續五)'!H48+'表23(續七) '!H48+'表23 (完) '!H48</f>
        <v>0</v>
      </c>
      <c r="I48" s="82">
        <f>'表23 (續三) '!I48+'表23 (續五)'!I48+'表23(續七) '!I48+'表23 (完) '!I48</f>
        <v>0</v>
      </c>
      <c r="J48" s="69">
        <f>'表23 (續三) '!J48+'表23 (續五)'!J48+'表23(續七) '!J48+'表23 (完) '!J48</f>
        <v>0</v>
      </c>
      <c r="K48" s="82">
        <f>'表23 (續三) '!K48+'表23 (續五)'!K48+'表23(續七) '!K48+'表23 (完) '!K48</f>
        <v>0</v>
      </c>
      <c r="L48" s="82">
        <f>'表23 (續三) '!L48+'表23 (續五)'!L48+'表23(續七) '!L48+'表23 (完) '!L48</f>
        <v>0</v>
      </c>
      <c r="M48" s="2">
        <f>'表23 (續三) '!M48+'表23 (續五)'!M48+'表23(續七) '!M48+'表23 (完) '!M48</f>
        <v>0</v>
      </c>
      <c r="N48" s="170">
        <f>'表23 (續三) '!N48:O48+'表23 (續五)'!N48:O48+'表23(續七) '!N48:O48+'表23 (完) '!N48:O48</f>
        <v>0</v>
      </c>
      <c r="O48" s="170"/>
      <c r="P48" s="90"/>
      <c r="Q48" s="72"/>
      <c r="R48" s="74"/>
      <c r="S48" s="74"/>
      <c r="T48" s="74"/>
      <c r="U48" s="74"/>
      <c r="V48" s="74"/>
      <c r="W48" s="74"/>
      <c r="X48" s="221"/>
      <c r="Y48" s="221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12" customHeight="1">
      <c r="A49" s="64"/>
      <c r="B49" s="64"/>
      <c r="C49" s="65" t="s">
        <v>62</v>
      </c>
      <c r="D49" s="66"/>
      <c r="E49" s="67" t="s">
        <v>217</v>
      </c>
      <c r="F49" s="68">
        <f>'表23 (續三) '!F49+'表23 (續五)'!F49+'表23(續七) '!F49+'表23 (完) '!F49</f>
        <v>0</v>
      </c>
      <c r="G49" s="1">
        <f>'表23 (續三) '!G49+'表23 (續五)'!G49+'表23(續七) '!G49+'表23 (完) '!G49</f>
        <v>0</v>
      </c>
      <c r="H49" s="82">
        <f>'表23 (續三) '!H49+'表23 (續五)'!H49+'表23(續七) '!H49+'表23 (完) '!H49</f>
        <v>0</v>
      </c>
      <c r="I49" s="82">
        <f>'表23 (續三) '!I49+'表23 (續五)'!I49+'表23(續七) '!I49+'表23 (完) '!I49</f>
        <v>0</v>
      </c>
      <c r="J49" s="69">
        <f>'表23 (續三) '!J49+'表23 (續五)'!J49+'表23(續七) '!J49+'表23 (完) '!J49</f>
        <v>0</v>
      </c>
      <c r="K49" s="82">
        <f>'表23 (續三) '!K49+'表23 (續五)'!K49+'表23(續七) '!K49+'表23 (完) '!K49</f>
        <v>0</v>
      </c>
      <c r="L49" s="82">
        <f>'表23 (續三) '!L49+'表23 (續五)'!L49+'表23(續七) '!L49+'表23 (完) '!L49</f>
        <v>0</v>
      </c>
      <c r="M49" s="2">
        <f>'表23 (續三) '!M49+'表23 (續五)'!M49+'表23(續七) '!M49+'表23 (完) '!M49</f>
        <v>0</v>
      </c>
      <c r="N49" s="170">
        <f>'表23 (續三) '!N49:O49+'表23 (續五)'!N49:O49+'表23(續七) '!N49:O49+'表23 (完) '!N49:O49</f>
        <v>0</v>
      </c>
      <c r="O49" s="170"/>
      <c r="P49" s="90"/>
      <c r="Q49" s="72"/>
      <c r="R49" s="74"/>
      <c r="S49" s="74"/>
      <c r="T49" s="74"/>
      <c r="U49" s="74"/>
      <c r="V49" s="74"/>
      <c r="W49" s="74"/>
      <c r="X49" s="221"/>
      <c r="Y49" s="221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ht="12" customHeight="1">
      <c r="A50" s="64"/>
      <c r="B50" s="64"/>
      <c r="C50" s="65" t="s">
        <v>63</v>
      </c>
      <c r="D50" s="66"/>
      <c r="E50" s="67" t="s">
        <v>218</v>
      </c>
      <c r="F50" s="68">
        <f>'表23 (續三) '!F50+'表23 (續五)'!F50+'表23(續七) '!F50+'表23 (完) '!F50</f>
        <v>0</v>
      </c>
      <c r="G50" s="1">
        <f>'表23 (續三) '!G50+'表23 (續五)'!G50+'表23(續七) '!G50+'表23 (完) '!G50</f>
        <v>0</v>
      </c>
      <c r="H50" s="82">
        <f>'表23 (續三) '!H50+'表23 (續五)'!H50+'表23(續七) '!H50+'表23 (完) '!H50</f>
        <v>0</v>
      </c>
      <c r="I50" s="82">
        <f>'表23 (續三) '!I50+'表23 (續五)'!I50+'表23(續七) '!I50+'表23 (完) '!I50</f>
        <v>0</v>
      </c>
      <c r="J50" s="69">
        <f>'表23 (續三) '!J50+'表23 (續五)'!J50+'表23(續七) '!J50+'表23 (完) '!J50</f>
        <v>0</v>
      </c>
      <c r="K50" s="82">
        <f>'表23 (續三) '!K50+'表23 (續五)'!K50+'表23(續七) '!K50+'表23 (完) '!K50</f>
        <v>0</v>
      </c>
      <c r="L50" s="82">
        <f>'表23 (續三) '!L50+'表23 (續五)'!L50+'表23(續七) '!L50+'表23 (完) '!L50</f>
        <v>0</v>
      </c>
      <c r="M50" s="2">
        <f>'表23 (續三) '!M50+'表23 (續五)'!M50+'表23(續七) '!M50+'表23 (完) '!M50</f>
        <v>0</v>
      </c>
      <c r="N50" s="170">
        <f>'表23 (續三) '!N50:O50+'表23 (續五)'!N50:O50+'表23(續七) '!N50:O50+'表23 (完) '!N50:O50</f>
        <v>0</v>
      </c>
      <c r="O50" s="170"/>
      <c r="P50" s="90"/>
      <c r="Q50" s="72"/>
      <c r="R50" s="74"/>
      <c r="S50" s="74"/>
      <c r="T50" s="74"/>
      <c r="U50" s="74"/>
      <c r="V50" s="74"/>
      <c r="W50" s="74"/>
      <c r="X50" s="221"/>
      <c r="Y50" s="221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12" customHeight="1">
      <c r="A51" s="64"/>
      <c r="B51" s="64"/>
      <c r="C51" s="65" t="s">
        <v>64</v>
      </c>
      <c r="D51" s="66"/>
      <c r="E51" s="67" t="s">
        <v>219</v>
      </c>
      <c r="F51" s="68">
        <f>'表23 (續三) '!F51+'表23 (續五)'!F51+'表23(續七) '!F51+'表23 (完) '!F51</f>
        <v>0</v>
      </c>
      <c r="G51" s="1">
        <f>'表23 (續三) '!G51+'表23 (續五)'!G51+'表23(續七) '!G51+'表23 (完) '!G51</f>
        <v>0</v>
      </c>
      <c r="H51" s="82">
        <f>'表23 (續三) '!H51+'表23 (續五)'!H51+'表23(續七) '!H51+'表23 (完) '!H51</f>
        <v>0</v>
      </c>
      <c r="I51" s="82">
        <f>'表23 (續三) '!I51+'表23 (續五)'!I51+'表23(續七) '!I51+'表23 (完) '!I51</f>
        <v>0</v>
      </c>
      <c r="J51" s="69">
        <f>'表23 (續三) '!J51+'表23 (續五)'!J51+'表23(續七) '!J51+'表23 (完) '!J51</f>
        <v>0</v>
      </c>
      <c r="K51" s="82">
        <f>'表23 (續三) '!K51+'表23 (續五)'!K51+'表23(續七) '!K51+'表23 (完) '!K51</f>
        <v>0</v>
      </c>
      <c r="L51" s="82">
        <f>'表23 (續三) '!L51+'表23 (續五)'!L51+'表23(續七) '!L51+'表23 (完) '!L51</f>
        <v>0</v>
      </c>
      <c r="M51" s="2">
        <f>'表23 (續三) '!M51+'表23 (續五)'!M51+'表23(續七) '!M51+'表23 (完) '!M51</f>
        <v>0</v>
      </c>
      <c r="N51" s="170">
        <f>'表23 (續三) '!N51:O51+'表23 (續五)'!N51:O51+'表23(續七) '!N51:O51+'表23 (完) '!N51:O51</f>
        <v>0</v>
      </c>
      <c r="O51" s="170"/>
      <c r="P51" s="90"/>
      <c r="Q51" s="72"/>
      <c r="R51" s="74"/>
      <c r="S51" s="74"/>
      <c r="T51" s="74"/>
      <c r="U51" s="74"/>
      <c r="V51" s="74"/>
      <c r="W51" s="74"/>
      <c r="X51" s="221"/>
      <c r="Y51" s="221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ht="2.25" customHeight="1">
      <c r="A52" s="64"/>
      <c r="B52" s="64"/>
      <c r="C52" s="65"/>
      <c r="D52" s="65"/>
      <c r="E52" s="67"/>
      <c r="F52" s="68"/>
      <c r="G52" s="1"/>
      <c r="H52" s="83"/>
      <c r="I52" s="69"/>
      <c r="J52" s="69"/>
      <c r="K52" s="69"/>
      <c r="L52" s="69"/>
      <c r="M52" s="1"/>
      <c r="N52" s="170"/>
      <c r="O52" s="170"/>
      <c r="P52" s="90"/>
      <c r="Q52" s="72"/>
      <c r="R52" s="77"/>
      <c r="S52" s="74"/>
      <c r="T52" s="74"/>
      <c r="U52" s="74"/>
      <c r="V52" s="74"/>
      <c r="W52" s="74"/>
      <c r="X52" s="221"/>
      <c r="Y52" s="222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ht="12" customHeight="1">
      <c r="A53" s="64"/>
      <c r="B53" s="64"/>
      <c r="C53" s="65" t="s">
        <v>65</v>
      </c>
      <c r="D53" s="66"/>
      <c r="E53" s="67" t="s">
        <v>220</v>
      </c>
      <c r="F53" s="68">
        <f>'表23 (續三) '!F53+'表23 (續五)'!F53+'表23(續七) '!F53+'表23 (完) '!F53</f>
        <v>0</v>
      </c>
      <c r="G53" s="1">
        <f>'表23 (續三) '!G53+'表23 (續五)'!G53+'表23(續七) '!G53+'表23 (完) '!G53</f>
        <v>0</v>
      </c>
      <c r="H53" s="82">
        <f>'表23 (續三) '!H53+'表23 (續五)'!H53+'表23(續七) '!H53+'表23 (完) '!H53</f>
        <v>0</v>
      </c>
      <c r="I53" s="82">
        <f>'表23 (續三) '!I53+'表23 (續五)'!I53+'表23(續七) '!I53+'表23 (完) '!I53</f>
        <v>0</v>
      </c>
      <c r="J53" s="69">
        <f>'表23 (續三) '!J53+'表23 (續五)'!J53+'表23(續七) '!J53+'表23 (完) '!J53</f>
        <v>0</v>
      </c>
      <c r="K53" s="82">
        <f>'表23 (續三) '!K53+'表23 (續五)'!K53+'表23(續七) '!K53+'表23 (完) '!K53</f>
        <v>0</v>
      </c>
      <c r="L53" s="82">
        <f>'表23 (續三) '!L53+'表23 (續五)'!L53+'表23(續七) '!L53+'表23 (完) '!L53</f>
        <v>0</v>
      </c>
      <c r="M53" s="2">
        <f>'表23 (續三) '!M53+'表23 (續五)'!M53+'表23(續七) '!M53+'表23 (完) '!M53</f>
        <v>0</v>
      </c>
      <c r="N53" s="170">
        <f>'表23 (續三) '!N53:O53+'表23 (續五)'!N53:O53+'表23(續七) '!N53:O53+'表23 (完) '!N53:O53</f>
        <v>0</v>
      </c>
      <c r="O53" s="170"/>
      <c r="P53" s="90"/>
      <c r="Q53" s="72"/>
      <c r="R53" s="74"/>
      <c r="S53" s="74"/>
      <c r="T53" s="74"/>
      <c r="U53" s="74"/>
      <c r="V53" s="74"/>
      <c r="W53" s="74"/>
      <c r="X53" s="221"/>
      <c r="Y53" s="221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12" customHeight="1">
      <c r="A54" s="64"/>
      <c r="B54" s="64"/>
      <c r="C54" s="65" t="s">
        <v>66</v>
      </c>
      <c r="D54" s="66"/>
      <c r="E54" s="67" t="s">
        <v>221</v>
      </c>
      <c r="F54" s="68">
        <f>'表23 (續三) '!F54+'表23 (續五)'!F54+'表23(續七) '!F54+'表23 (完) '!F54</f>
        <v>0</v>
      </c>
      <c r="G54" s="1">
        <f>'表23 (續三) '!G54+'表23 (續五)'!G54+'表23(續七) '!G54+'表23 (完) '!G54</f>
        <v>0</v>
      </c>
      <c r="H54" s="82">
        <f>'表23 (續三) '!H54+'表23 (續五)'!H54+'表23(續七) '!H54+'表23 (完) '!H54</f>
        <v>0</v>
      </c>
      <c r="I54" s="82">
        <f>'表23 (續三) '!I54+'表23 (續五)'!I54+'表23(續七) '!I54+'表23 (完) '!I54</f>
        <v>0</v>
      </c>
      <c r="J54" s="69">
        <f>'表23 (續三) '!J54+'表23 (續五)'!J54+'表23(續七) '!J54+'表23 (完) '!J54</f>
        <v>0</v>
      </c>
      <c r="K54" s="82">
        <f>'表23 (續三) '!K54+'表23 (續五)'!K54+'表23(續七) '!K54+'表23 (完) '!K54</f>
        <v>0</v>
      </c>
      <c r="L54" s="82">
        <f>'表23 (續三) '!L54+'表23 (續五)'!L54+'表23(續七) '!L54+'表23 (完) '!L54</f>
        <v>0</v>
      </c>
      <c r="M54" s="2">
        <f>'表23 (續三) '!M54+'表23 (續五)'!M54+'表23(續七) '!M54+'表23 (完) '!M54</f>
        <v>0</v>
      </c>
      <c r="N54" s="170">
        <f>'表23 (續三) '!N54:O54+'表23 (續五)'!N54:O54+'表23(續七) '!N54:O54+'表23 (完) '!N54:O54</f>
        <v>0</v>
      </c>
      <c r="O54" s="170"/>
      <c r="P54" s="90"/>
      <c r="Q54" s="72"/>
      <c r="R54" s="74"/>
      <c r="S54" s="74"/>
      <c r="T54" s="74"/>
      <c r="U54" s="74"/>
      <c r="V54" s="74"/>
      <c r="W54" s="74"/>
      <c r="X54" s="221"/>
      <c r="Y54" s="221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12.75" customHeight="1">
      <c r="A55" s="64"/>
      <c r="B55" s="64"/>
      <c r="C55" s="65" t="s">
        <v>67</v>
      </c>
      <c r="D55" s="66"/>
      <c r="E55" s="67" t="s">
        <v>222</v>
      </c>
      <c r="F55" s="68">
        <f>'表23 (續三) '!F55+'表23 (續五)'!F55+'表23(續七) '!F55+'表23 (完) '!F55</f>
        <v>0</v>
      </c>
      <c r="G55" s="1">
        <f>'表23 (續三) '!G55+'表23 (續五)'!G55+'表23(續七) '!G55+'表23 (完) '!G55</f>
        <v>0</v>
      </c>
      <c r="H55" s="82">
        <f>'表23 (續三) '!H55+'表23 (續五)'!H55+'表23(續七) '!H55+'表23 (完) '!H55</f>
        <v>0</v>
      </c>
      <c r="I55" s="82">
        <f>'表23 (續三) '!I55+'表23 (續五)'!I55+'表23(續七) '!I55+'表23 (完) '!I55</f>
        <v>0</v>
      </c>
      <c r="J55" s="69">
        <f>'表23 (續三) '!J55+'表23 (續五)'!J55+'表23(續七) '!J55+'表23 (完) '!J55</f>
        <v>0</v>
      </c>
      <c r="K55" s="82">
        <f>'表23 (續三) '!K55+'表23 (續五)'!K55+'表23(續七) '!K55+'表23 (完) '!K55</f>
        <v>0</v>
      </c>
      <c r="L55" s="82">
        <f>'表23 (續三) '!L55+'表23 (續五)'!L55+'表23(續七) '!L55+'表23 (完) '!L55</f>
        <v>0</v>
      </c>
      <c r="M55" s="2">
        <f>'表23 (續三) '!M55+'表23 (續五)'!M55+'表23(續七) '!M55+'表23 (完) '!M55</f>
        <v>0</v>
      </c>
      <c r="N55" s="170">
        <f>'表23 (續三) '!N55:O55+'表23 (續五)'!N55:O55+'表23(續七) '!N55:O55+'表23 (完) '!N55:O55</f>
        <v>0</v>
      </c>
      <c r="O55" s="170"/>
      <c r="P55" s="90"/>
      <c r="Q55" s="72"/>
      <c r="R55" s="74"/>
      <c r="S55" s="74"/>
      <c r="T55" s="74"/>
      <c r="U55" s="74"/>
      <c r="V55" s="74"/>
      <c r="W55" s="74"/>
      <c r="X55" s="221"/>
      <c r="Y55" s="221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2" customHeight="1">
      <c r="A56" s="64"/>
      <c r="B56" s="64"/>
      <c r="C56" s="65" t="s">
        <v>68</v>
      </c>
      <c r="D56" s="66"/>
      <c r="E56" s="67" t="s">
        <v>223</v>
      </c>
      <c r="F56" s="68">
        <f>'表23 (續三) '!F56+'表23 (續五)'!F56+'表23(續七) '!F56+'表23 (完) '!F56</f>
        <v>0</v>
      </c>
      <c r="G56" s="1">
        <f>'表23 (續三) '!G56+'表23 (續五)'!G56+'表23(續七) '!G56+'表23 (完) '!G56</f>
        <v>0</v>
      </c>
      <c r="H56" s="82">
        <f>'表23 (續三) '!H56+'表23 (續五)'!H56+'表23(續七) '!H56+'表23 (完) '!H56</f>
        <v>0</v>
      </c>
      <c r="I56" s="82">
        <f>'表23 (續三) '!I56+'表23 (續五)'!I56+'表23(續七) '!I56+'表23 (完) '!I56</f>
        <v>0</v>
      </c>
      <c r="J56" s="69">
        <f>'表23 (續三) '!J56+'表23 (續五)'!J56+'表23(續七) '!J56+'表23 (完) '!J56</f>
        <v>0</v>
      </c>
      <c r="K56" s="82">
        <f>'表23 (續三) '!K56+'表23 (續五)'!K56+'表23(續七) '!K56+'表23 (完) '!K56</f>
        <v>0</v>
      </c>
      <c r="L56" s="82">
        <f>'表23 (續三) '!L56+'表23 (續五)'!L56+'表23(續七) '!L56+'表23 (完) '!L56</f>
        <v>0</v>
      </c>
      <c r="M56" s="2">
        <f>'表23 (續三) '!M56+'表23 (續五)'!M56+'表23(續七) '!M56+'表23 (完) '!M56</f>
        <v>0</v>
      </c>
      <c r="N56" s="170">
        <f>'表23 (續三) '!N56:O56+'表23 (續五)'!N56:O56+'表23(續七) '!N56:O56+'表23 (完) '!N56:O56</f>
        <v>0</v>
      </c>
      <c r="O56" s="170"/>
      <c r="P56" s="90"/>
      <c r="Q56" s="72"/>
      <c r="R56" s="71"/>
      <c r="S56" s="71"/>
      <c r="T56" s="74"/>
      <c r="U56" s="74"/>
      <c r="V56" s="74"/>
      <c r="W56" s="74"/>
      <c r="X56" s="221"/>
      <c r="Y56" s="221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2.25" customHeight="1">
      <c r="A57" s="64"/>
      <c r="B57" s="64"/>
      <c r="C57" s="65"/>
      <c r="D57" s="65"/>
      <c r="E57" s="67"/>
      <c r="F57" s="68"/>
      <c r="G57" s="1"/>
      <c r="H57" s="83"/>
      <c r="I57" s="69"/>
      <c r="J57" s="69"/>
      <c r="K57" s="69"/>
      <c r="L57" s="69"/>
      <c r="M57" s="1"/>
      <c r="N57" s="170"/>
      <c r="O57" s="170"/>
      <c r="P57" s="90"/>
      <c r="Q57" s="72"/>
      <c r="R57" s="77"/>
      <c r="S57" s="74"/>
      <c r="T57" s="74"/>
      <c r="U57" s="74"/>
      <c r="V57" s="74"/>
      <c r="W57" s="74"/>
      <c r="X57" s="221"/>
      <c r="Y57" s="222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12.75" customHeight="1">
      <c r="A58" s="64"/>
      <c r="B58" s="64"/>
      <c r="C58" s="65" t="s">
        <v>69</v>
      </c>
      <c r="D58" s="66"/>
      <c r="E58" s="67" t="s">
        <v>224</v>
      </c>
      <c r="F58" s="68">
        <f>'表23 (續三) '!F58+'表23 (續五)'!F58+'表23(續七) '!F58+'表23 (完) '!F58</f>
        <v>0</v>
      </c>
      <c r="G58" s="1">
        <f>'表23 (續三) '!G58+'表23 (續五)'!G58+'表23(續七) '!G58+'表23 (完) '!G58</f>
        <v>0</v>
      </c>
      <c r="H58" s="82">
        <f>'表23 (續三) '!H58+'表23 (續五)'!H58+'表23(續七) '!H58+'表23 (完) '!H58</f>
        <v>0</v>
      </c>
      <c r="I58" s="82">
        <f>'表23 (續三) '!I58+'表23 (續五)'!I58+'表23(續七) '!I58+'表23 (完) '!I58</f>
        <v>0</v>
      </c>
      <c r="J58" s="69">
        <f>'表23 (續三) '!J58+'表23 (續五)'!J58+'表23(續七) '!J58+'表23 (完) '!J58</f>
        <v>0</v>
      </c>
      <c r="K58" s="82">
        <f>'表23 (續三) '!K58+'表23 (續五)'!K58+'表23(續七) '!K58+'表23 (完) '!K58</f>
        <v>0</v>
      </c>
      <c r="L58" s="82">
        <f>'表23 (續三) '!L58+'表23 (續五)'!L58+'表23(續七) '!L58+'表23 (完) '!L58</f>
        <v>0</v>
      </c>
      <c r="M58" s="2">
        <f>'表23 (續三) '!M58+'表23 (續五)'!M58+'表23(續七) '!M58+'表23 (完) '!M58</f>
        <v>0</v>
      </c>
      <c r="N58" s="170">
        <f>'表23 (續三) '!N58:O58+'表23 (續五)'!N58:O58+'表23(續七) '!N58:O58+'表23 (完) '!N58:O58</f>
        <v>0</v>
      </c>
      <c r="O58" s="170"/>
      <c r="P58" s="90"/>
      <c r="Q58" s="72"/>
      <c r="R58" s="74"/>
      <c r="S58" s="74"/>
      <c r="T58" s="74"/>
      <c r="U58" s="74"/>
      <c r="V58" s="74"/>
      <c r="W58" s="74"/>
      <c r="X58" s="221"/>
      <c r="Y58" s="221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12.75" customHeight="1">
      <c r="A59" s="64"/>
      <c r="B59" s="64"/>
      <c r="C59" s="65" t="s">
        <v>70</v>
      </c>
      <c r="D59" s="66"/>
      <c r="E59" s="67" t="s">
        <v>225</v>
      </c>
      <c r="F59" s="68">
        <f>'表23 (續三) '!F59+'表23 (續五)'!F59+'表23(續七) '!F59+'表23 (完) '!F59</f>
        <v>0</v>
      </c>
      <c r="G59" s="1">
        <f>'表23 (續三) '!G59+'表23 (續五)'!G59+'表23(續七) '!G59+'表23 (完) '!G59</f>
        <v>0</v>
      </c>
      <c r="H59" s="82">
        <f>'表23 (續三) '!H59+'表23 (續五)'!H59+'表23(續七) '!H59+'表23 (完) '!H59</f>
        <v>0</v>
      </c>
      <c r="I59" s="82">
        <f>'表23 (續三) '!I59+'表23 (續五)'!I59+'表23(續七) '!I59+'表23 (完) '!I59</f>
        <v>0</v>
      </c>
      <c r="J59" s="69">
        <f>'表23 (續三) '!J59+'表23 (續五)'!J59+'表23(續七) '!J59+'表23 (完) '!J59</f>
        <v>0</v>
      </c>
      <c r="K59" s="82">
        <f>'表23 (續三) '!K59+'表23 (續五)'!K59+'表23(續七) '!K59+'表23 (完) '!K59</f>
        <v>0</v>
      </c>
      <c r="L59" s="82">
        <f>'表23 (續三) '!L59+'表23 (續五)'!L59+'表23(續七) '!L59+'表23 (完) '!L59</f>
        <v>0</v>
      </c>
      <c r="M59" s="2">
        <f>'表23 (續三) '!M59+'表23 (續五)'!M59+'表23(續七) '!M59+'表23 (完) '!M59</f>
        <v>0</v>
      </c>
      <c r="N59" s="170">
        <f>'表23 (續三) '!N59:O59+'表23 (續五)'!N59:O59+'表23(續七) '!N59:O59+'表23 (完) '!N59:O59</f>
        <v>0</v>
      </c>
      <c r="O59" s="170"/>
      <c r="P59" s="90"/>
      <c r="Q59" s="72"/>
      <c r="R59" s="74"/>
      <c r="S59" s="74"/>
      <c r="T59" s="74"/>
      <c r="U59" s="74"/>
      <c r="V59" s="74"/>
      <c r="W59" s="74"/>
      <c r="X59" s="221"/>
      <c r="Y59" s="221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2" customHeight="1">
      <c r="A60" s="64"/>
      <c r="B60" s="64"/>
      <c r="C60" s="65" t="s">
        <v>71</v>
      </c>
      <c r="D60" s="66"/>
      <c r="E60" s="67" t="s">
        <v>226</v>
      </c>
      <c r="F60" s="68">
        <f>'表23 (續三) '!F60+'表23 (續五)'!F60+'表23(續七) '!F60+'表23 (完) '!F60</f>
        <v>0</v>
      </c>
      <c r="G60" s="1">
        <f>'表23 (續三) '!G60+'表23 (續五)'!G60+'表23(續七) '!G60+'表23 (完) '!G60</f>
        <v>0</v>
      </c>
      <c r="H60" s="82">
        <f>'表23 (續三) '!H60+'表23 (續五)'!H60+'表23(續七) '!H60+'表23 (完) '!H60</f>
        <v>0</v>
      </c>
      <c r="I60" s="82">
        <f>'表23 (續三) '!I60+'表23 (續五)'!I60+'表23(續七) '!I60+'表23 (完) '!I60</f>
        <v>0</v>
      </c>
      <c r="J60" s="69">
        <f>'表23 (續三) '!J60+'表23 (續五)'!J60+'表23(續七) '!J60+'表23 (完) '!J60</f>
        <v>0</v>
      </c>
      <c r="K60" s="82">
        <f>'表23 (續三) '!K60+'表23 (續五)'!K60+'表23(續七) '!K60+'表23 (完) '!K60</f>
        <v>0</v>
      </c>
      <c r="L60" s="82">
        <f>'表23 (續三) '!L60+'表23 (續五)'!L60+'表23(續七) '!L60+'表23 (完) '!L60</f>
        <v>0</v>
      </c>
      <c r="M60" s="2">
        <f>'表23 (續三) '!M60+'表23 (續五)'!M60+'表23(續七) '!M60+'表23 (完) '!M60</f>
        <v>0</v>
      </c>
      <c r="N60" s="170">
        <f>'表23 (續三) '!N60:O60+'表23 (續五)'!N60:O60+'表23(續七) '!N60:O60+'表23 (完) '!N60:O60</f>
        <v>0</v>
      </c>
      <c r="O60" s="170"/>
      <c r="P60" s="90"/>
      <c r="Q60" s="72"/>
      <c r="R60" s="74"/>
      <c r="S60" s="74"/>
      <c r="T60" s="74"/>
      <c r="U60" s="74"/>
      <c r="V60" s="74"/>
      <c r="W60" s="74"/>
      <c r="X60" s="221"/>
      <c r="Y60" s="221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12.75" customHeight="1">
      <c r="A61" s="64"/>
      <c r="B61" s="64"/>
      <c r="C61" s="65" t="s">
        <v>72</v>
      </c>
      <c r="D61" s="66"/>
      <c r="E61" s="67" t="s">
        <v>227</v>
      </c>
      <c r="F61" s="68">
        <f>'表23 (續三) '!F61+'表23 (續五)'!F61+'表23(續七) '!F61+'表23 (完) '!F61</f>
        <v>0</v>
      </c>
      <c r="G61" s="1">
        <f>'表23 (續三) '!G61+'表23 (續五)'!G61+'表23(續七) '!G61+'表23 (完) '!G61</f>
        <v>0</v>
      </c>
      <c r="H61" s="82">
        <f>'表23 (續三) '!H61+'表23 (續五)'!H61+'表23(續七) '!H61+'表23 (完) '!H61</f>
        <v>0</v>
      </c>
      <c r="I61" s="82">
        <f>'表23 (續三) '!I61+'表23 (續五)'!I61+'表23(續七) '!I61+'表23 (完) '!I61</f>
        <v>0</v>
      </c>
      <c r="J61" s="69">
        <f>'表23 (續三) '!J61+'表23 (續五)'!J61+'表23(續七) '!J61+'表23 (完) '!J61</f>
        <v>0</v>
      </c>
      <c r="K61" s="82">
        <f>'表23 (續三) '!K61+'表23 (續五)'!K61+'表23(續七) '!K61+'表23 (完) '!K61</f>
        <v>0</v>
      </c>
      <c r="L61" s="82">
        <f>'表23 (續三) '!L61+'表23 (續五)'!L61+'表23(續七) '!L61+'表23 (完) '!L61</f>
        <v>0</v>
      </c>
      <c r="M61" s="2">
        <f>'表23 (續三) '!M61+'表23 (續五)'!M61+'表23(續七) '!M61+'表23 (完) '!M61</f>
        <v>0</v>
      </c>
      <c r="N61" s="170">
        <f>'表23 (續三) '!N61:O61+'表23 (續五)'!N61:O61+'表23(續七) '!N61:O61+'表23 (完) '!N61:O61</f>
        <v>0</v>
      </c>
      <c r="O61" s="170"/>
      <c r="P61" s="90"/>
      <c r="Q61" s="72"/>
      <c r="R61" s="74"/>
      <c r="S61" s="74"/>
      <c r="T61" s="74"/>
      <c r="U61" s="74"/>
      <c r="V61" s="74"/>
      <c r="W61" s="74"/>
      <c r="X61" s="221"/>
      <c r="Y61" s="221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2.25" customHeight="1">
      <c r="A62" s="64"/>
      <c r="B62" s="64"/>
      <c r="C62" s="65"/>
      <c r="D62" s="65"/>
      <c r="E62" s="67"/>
      <c r="F62" s="68"/>
      <c r="G62" s="92"/>
      <c r="H62" s="83"/>
      <c r="I62" s="69"/>
      <c r="J62" s="69"/>
      <c r="K62" s="69"/>
      <c r="L62" s="69"/>
      <c r="M62" s="1"/>
      <c r="N62" s="170"/>
      <c r="O62" s="170"/>
      <c r="P62" s="90"/>
      <c r="Q62" s="93"/>
      <c r="R62" s="77"/>
      <c r="S62" s="74"/>
      <c r="T62" s="74"/>
      <c r="U62" s="74"/>
      <c r="V62" s="74"/>
      <c r="W62" s="74"/>
      <c r="X62" s="221"/>
      <c r="Y62" s="222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12" customHeight="1">
      <c r="A63" s="64"/>
      <c r="B63" s="64"/>
      <c r="C63" s="65" t="s">
        <v>73</v>
      </c>
      <c r="D63" s="66"/>
      <c r="E63" s="67" t="s">
        <v>217</v>
      </c>
      <c r="F63" s="68">
        <f>'表23 (續三) '!F63+'表23 (續五)'!F63+'表23(續七) '!F63+'表23 (完) '!F63</f>
        <v>0</v>
      </c>
      <c r="G63" s="1">
        <f>'表23 (續三) '!G63+'表23 (續五)'!G63+'表23(續七) '!G63+'表23 (完) '!G63</f>
        <v>0</v>
      </c>
      <c r="H63" s="82">
        <f>'表23 (續三) '!H63+'表23 (續五)'!H63+'表23(續七) '!H63+'表23 (完) '!H63</f>
        <v>0</v>
      </c>
      <c r="I63" s="82">
        <f>'表23 (續三) '!I63+'表23 (續五)'!I63+'表23(續七) '!I63+'表23 (完) '!I63</f>
        <v>0</v>
      </c>
      <c r="J63" s="69">
        <f>'表23 (續三) '!J63+'表23 (續五)'!J63+'表23(續七) '!J63+'表23 (完) '!J63</f>
        <v>0</v>
      </c>
      <c r="K63" s="82">
        <f>'表23 (續三) '!K63+'表23 (續五)'!K63+'表23(續七) '!K63+'表23 (完) '!K63</f>
        <v>0</v>
      </c>
      <c r="L63" s="82">
        <f>'表23 (續三) '!L63+'表23 (續五)'!L63+'表23(續七) '!L63+'表23 (完) '!L63</f>
        <v>0</v>
      </c>
      <c r="M63" s="2">
        <f>'表23 (續三) '!M63+'表23 (續五)'!M63+'表23(續七) '!M63+'表23 (完) '!M63</f>
        <v>0</v>
      </c>
      <c r="N63" s="170">
        <f>'表23 (續三) '!N63:O63+'表23 (續五)'!N63:O63+'表23(續七) '!N63:O63+'表23 (完) '!N63:O63</f>
        <v>0</v>
      </c>
      <c r="O63" s="170"/>
      <c r="P63" s="90"/>
      <c r="Q63" s="72"/>
      <c r="R63" s="74"/>
      <c r="S63" s="74"/>
      <c r="T63" s="74"/>
      <c r="U63" s="74"/>
      <c r="V63" s="74"/>
      <c r="W63" s="74"/>
      <c r="X63" s="221"/>
      <c r="Y63" s="221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12.75" customHeight="1">
      <c r="A64" s="64"/>
      <c r="B64" s="64"/>
      <c r="C64" s="65" t="s">
        <v>75</v>
      </c>
      <c r="D64" s="66"/>
      <c r="E64" s="67" t="s">
        <v>222</v>
      </c>
      <c r="F64" s="68">
        <f>'表23 (續三) '!F64+'表23 (續五)'!F64+'表23(續七) '!F64+'表23 (完) '!F64</f>
        <v>0</v>
      </c>
      <c r="G64" s="1">
        <f>'表23 (續三) '!G64+'表23 (續五)'!G64+'表23(續七) '!G64+'表23 (完) '!G64</f>
        <v>0</v>
      </c>
      <c r="H64" s="82">
        <f>'表23 (續三) '!H64+'表23 (續五)'!H64+'表23(續七) '!H64+'表23 (完) '!H64</f>
        <v>0</v>
      </c>
      <c r="I64" s="82">
        <f>'表23 (續三) '!I64+'表23 (續五)'!I64+'表23(續七) '!I64+'表23 (完) '!I64</f>
        <v>0</v>
      </c>
      <c r="J64" s="69">
        <f>'表23 (續三) '!J64+'表23 (續五)'!J64+'表23(續七) '!J64+'表23 (完) '!J64</f>
        <v>0</v>
      </c>
      <c r="K64" s="82">
        <f>'表23 (續三) '!K64+'表23 (續五)'!K64+'表23(續七) '!K64+'表23 (完) '!K64</f>
        <v>0</v>
      </c>
      <c r="L64" s="82">
        <f>'表23 (續三) '!L64+'表23 (續五)'!L64+'表23(續七) '!L64+'表23 (完) '!L64</f>
        <v>0</v>
      </c>
      <c r="M64" s="2">
        <f>'表23 (續三) '!M64+'表23 (續五)'!M64+'表23(續七) '!M64+'表23 (完) '!M64</f>
        <v>0</v>
      </c>
      <c r="N64" s="170">
        <f>'表23 (續三) '!N64:O64+'表23 (續五)'!N64:O64+'表23(續七) '!N64:O64+'表23 (完) '!N64:O64</f>
        <v>0</v>
      </c>
      <c r="O64" s="170"/>
      <c r="P64" s="90"/>
      <c r="Q64" s="72"/>
      <c r="R64" s="74"/>
      <c r="S64" s="74"/>
      <c r="T64" s="74"/>
      <c r="U64" s="74"/>
      <c r="V64" s="74"/>
      <c r="W64" s="74"/>
      <c r="X64" s="221"/>
      <c r="Y64" s="221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12" customHeight="1">
      <c r="A65" s="64"/>
      <c r="B65" s="64"/>
      <c r="C65" s="65" t="s">
        <v>228</v>
      </c>
      <c r="D65" s="66"/>
      <c r="E65" s="67" t="s">
        <v>229</v>
      </c>
      <c r="F65" s="68">
        <f>'表23 (續三) '!F65+'表23 (續五)'!F65+'表23(續七) '!F65+'表23 (完) '!F65</f>
        <v>0</v>
      </c>
      <c r="G65" s="1">
        <f>'表23 (續三) '!G65+'表23 (續五)'!G65+'表23(續七) '!G65+'表23 (完) '!G65</f>
        <v>0</v>
      </c>
      <c r="H65" s="82">
        <f>'表23 (續三) '!H65+'表23 (續五)'!H65+'表23(續七) '!H65+'表23 (完) '!H65</f>
        <v>0</v>
      </c>
      <c r="I65" s="82">
        <f>'表23 (續三) '!I65+'表23 (續五)'!I65+'表23(續七) '!I65+'表23 (完) '!I65</f>
        <v>0</v>
      </c>
      <c r="J65" s="69">
        <f>'表23 (續三) '!J65+'表23 (續五)'!J65+'表23(續七) '!J65+'表23 (完) '!J65</f>
        <v>0</v>
      </c>
      <c r="K65" s="82">
        <f>'表23 (續三) '!K65+'表23 (續五)'!K65+'表23(續七) '!K65+'表23 (完) '!K65</f>
        <v>0</v>
      </c>
      <c r="L65" s="82">
        <f>'表23 (續三) '!L65+'表23 (續五)'!L65+'表23(續七) '!L65+'表23 (完) '!L65</f>
        <v>0</v>
      </c>
      <c r="M65" s="2">
        <f>'表23 (續三) '!M65+'表23 (續五)'!M65+'表23(續七) '!M65+'表23 (完) '!M65</f>
        <v>0</v>
      </c>
      <c r="N65" s="170">
        <f>'表23 (續三) '!N65:O65+'表23 (續五)'!N65:O65+'表23(續七) '!N65:O65+'表23 (完) '!N65:O65</f>
        <v>0</v>
      </c>
      <c r="O65" s="170"/>
      <c r="P65" s="90"/>
      <c r="Q65" s="72"/>
      <c r="R65" s="71"/>
      <c r="S65" s="74"/>
      <c r="T65" s="74"/>
      <c r="U65" s="74"/>
      <c r="V65" s="74"/>
      <c r="W65" s="74"/>
      <c r="X65" s="226"/>
      <c r="Y65" s="226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12" customHeight="1">
      <c r="A66" s="64"/>
      <c r="B66" s="64"/>
      <c r="C66" s="65" t="s">
        <v>230</v>
      </c>
      <c r="D66" s="66"/>
      <c r="E66" s="67" t="s">
        <v>231</v>
      </c>
      <c r="F66" s="68">
        <f>'表23 (續三) '!F66+'表23 (續五)'!F66+'表23(續七) '!F66+'表23 (完) '!F66</f>
        <v>0</v>
      </c>
      <c r="G66" s="1">
        <f>'表23 (續三) '!G66+'表23 (續五)'!G66+'表23(續七) '!G66+'表23 (完) '!G66</f>
        <v>0</v>
      </c>
      <c r="H66" s="82">
        <f>'表23 (續三) '!H66+'表23 (續五)'!H66+'表23(續七) '!H66+'表23 (完) '!H66</f>
        <v>0</v>
      </c>
      <c r="I66" s="82">
        <f>'表23 (續三) '!I66+'表23 (續五)'!I66+'表23(續七) '!I66+'表23 (完) '!I66</f>
        <v>0</v>
      </c>
      <c r="J66" s="69">
        <f>'表23 (續三) '!J66+'表23 (續五)'!J66+'表23(續七) '!J66+'表23 (完) '!J66</f>
        <v>0</v>
      </c>
      <c r="K66" s="82">
        <f>'表23 (續三) '!K66+'表23 (續五)'!K66+'表23(續七) '!K66+'表23 (完) '!K66</f>
        <v>0</v>
      </c>
      <c r="L66" s="82">
        <f>'表23 (續三) '!L66+'表23 (續五)'!L66+'表23(續七) '!L66+'表23 (完) '!L66</f>
        <v>0</v>
      </c>
      <c r="M66" s="2">
        <f>'表23 (續三) '!M66+'表23 (續五)'!M66+'表23(續七) '!M66+'表23 (完) '!M66</f>
        <v>0</v>
      </c>
      <c r="N66" s="170">
        <f>'表23 (續三) '!N66:O66+'表23 (續五)'!N66:O66+'表23(續七) '!N66:O66+'表23 (完) '!N66:O66</f>
        <v>0</v>
      </c>
      <c r="O66" s="170"/>
      <c r="P66" s="74"/>
      <c r="Q66" s="72"/>
      <c r="R66" s="74"/>
      <c r="S66" s="74"/>
      <c r="T66" s="74"/>
      <c r="U66" s="74"/>
      <c r="V66" s="74"/>
      <c r="W66" s="74"/>
      <c r="X66" s="221"/>
      <c r="Y66" s="221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26" ht="2.25" customHeight="1">
      <c r="A67" s="158"/>
      <c r="B67" s="158"/>
      <c r="C67" s="94"/>
      <c r="D67" s="94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Z67" s="59"/>
    </row>
  </sheetData>
  <sheetProtection/>
  <mergeCells count="131">
    <mergeCell ref="N66:O66"/>
    <mergeCell ref="N56:O56"/>
    <mergeCell ref="N58:O58"/>
    <mergeCell ref="N59:O59"/>
    <mergeCell ref="N60:O60"/>
    <mergeCell ref="N62:O62"/>
    <mergeCell ref="N61:O61"/>
    <mergeCell ref="N63:O63"/>
    <mergeCell ref="N64:O64"/>
    <mergeCell ref="N50:O50"/>
    <mergeCell ref="N52:O52"/>
    <mergeCell ref="N51:O51"/>
    <mergeCell ref="N53:O53"/>
    <mergeCell ref="N54:O54"/>
    <mergeCell ref="N65:O65"/>
    <mergeCell ref="N55:O55"/>
    <mergeCell ref="N57:O57"/>
    <mergeCell ref="N49:O49"/>
    <mergeCell ref="N47:O47"/>
    <mergeCell ref="N44:O44"/>
    <mergeCell ref="N46:O46"/>
    <mergeCell ref="N45:O45"/>
    <mergeCell ref="N34:O34"/>
    <mergeCell ref="N48:O48"/>
    <mergeCell ref="N43:O43"/>
    <mergeCell ref="N41:O41"/>
    <mergeCell ref="N42:O42"/>
    <mergeCell ref="A5:H5"/>
    <mergeCell ref="I3:O3"/>
    <mergeCell ref="N12:O12"/>
    <mergeCell ref="N11:O11"/>
    <mergeCell ref="L7:L8"/>
    <mergeCell ref="I13:J13"/>
    <mergeCell ref="N7:N8"/>
    <mergeCell ref="N10:O10"/>
    <mergeCell ref="I5:O5"/>
    <mergeCell ref="N13:O13"/>
    <mergeCell ref="N31:O31"/>
    <mergeCell ref="N32:O32"/>
    <mergeCell ref="A16:E17"/>
    <mergeCell ref="E21:E22"/>
    <mergeCell ref="B23:C23"/>
    <mergeCell ref="A1:C1"/>
    <mergeCell ref="E7:G8"/>
    <mergeCell ref="A12:E13"/>
    <mergeCell ref="A3:H3"/>
    <mergeCell ref="A7:B8"/>
    <mergeCell ref="N27:O27"/>
    <mergeCell ref="N17:O18"/>
    <mergeCell ref="B40:C40"/>
    <mergeCell ref="B34:C34"/>
    <mergeCell ref="A21:C22"/>
    <mergeCell ref="N40:O40"/>
    <mergeCell ref="I21:I22"/>
    <mergeCell ref="F21:F22"/>
    <mergeCell ref="M21:M22"/>
    <mergeCell ref="N30:O30"/>
    <mergeCell ref="K21:K22"/>
    <mergeCell ref="L21:L22"/>
    <mergeCell ref="F14:F15"/>
    <mergeCell ref="K7:K8"/>
    <mergeCell ref="I15:J15"/>
    <mergeCell ref="G14:G15"/>
    <mergeCell ref="H21:H22"/>
    <mergeCell ref="G21:G22"/>
    <mergeCell ref="X64:Y64"/>
    <mergeCell ref="X65:Y65"/>
    <mergeCell ref="J21:J22"/>
    <mergeCell ref="N14:O15"/>
    <mergeCell ref="N23:O23"/>
    <mergeCell ref="N16:O16"/>
    <mergeCell ref="L14:L15"/>
    <mergeCell ref="K14:K15"/>
    <mergeCell ref="N19:O19"/>
    <mergeCell ref="N21:O22"/>
    <mergeCell ref="X53:Y53"/>
    <mergeCell ref="X54:Y54"/>
    <mergeCell ref="X66:Y66"/>
    <mergeCell ref="X56:Y56"/>
    <mergeCell ref="X58:Y58"/>
    <mergeCell ref="X59:Y59"/>
    <mergeCell ref="X60:Y60"/>
    <mergeCell ref="X62:Y62"/>
    <mergeCell ref="X61:Y61"/>
    <mergeCell ref="X63:Y63"/>
    <mergeCell ref="X52:Y52"/>
    <mergeCell ref="X51:Y51"/>
    <mergeCell ref="X41:Y41"/>
    <mergeCell ref="X42:Y42"/>
    <mergeCell ref="X49:Y49"/>
    <mergeCell ref="X47:Y47"/>
    <mergeCell ref="X27:Y27"/>
    <mergeCell ref="T21:T22"/>
    <mergeCell ref="X23:Y23"/>
    <mergeCell ref="X55:Y55"/>
    <mergeCell ref="U21:U22"/>
    <mergeCell ref="V21:V22"/>
    <mergeCell ref="X26:Y26"/>
    <mergeCell ref="X36:Y36"/>
    <mergeCell ref="X35:Y35"/>
    <mergeCell ref="X45:Y45"/>
    <mergeCell ref="X57:Y57"/>
    <mergeCell ref="X34:Y34"/>
    <mergeCell ref="X48:Y48"/>
    <mergeCell ref="X43:Y43"/>
    <mergeCell ref="X37:Y37"/>
    <mergeCell ref="X38:Y38"/>
    <mergeCell ref="X40:Y40"/>
    <mergeCell ref="X44:Y44"/>
    <mergeCell ref="X46:Y46"/>
    <mergeCell ref="X50:Y50"/>
    <mergeCell ref="S21:S22"/>
    <mergeCell ref="P21:P22"/>
    <mergeCell ref="W21:W22"/>
    <mergeCell ref="X30:Y30"/>
    <mergeCell ref="X31:Y31"/>
    <mergeCell ref="X32:Y32"/>
    <mergeCell ref="X29:Y29"/>
    <mergeCell ref="X24:Y24"/>
    <mergeCell ref="X25:Y25"/>
    <mergeCell ref="X21:Y22"/>
    <mergeCell ref="N37:O37"/>
    <mergeCell ref="N38:O38"/>
    <mergeCell ref="N36:O36"/>
    <mergeCell ref="N35:O35"/>
    <mergeCell ref="R21:R22"/>
    <mergeCell ref="Q21:Q22"/>
    <mergeCell ref="N29:O29"/>
    <mergeCell ref="N24:O24"/>
    <mergeCell ref="N25:O25"/>
    <mergeCell ref="N26:O26"/>
  </mergeCells>
  <printOptions/>
  <pageMargins left="1.0236220472440944" right="1.0236220472440944" top="0.984251968503937" bottom="1.7322834645669292" header="0" footer="0"/>
  <pageSetup horizontalDpi="1200" verticalDpi="1200" orientation="portrait" pageOrder="overThenDown" paperSize="9" scale="96" r:id="rId1"/>
  <colBreaks count="1" manualBreakCount="1">
    <brk id="8" max="65535" man="1"/>
  </colBreaks>
  <ignoredErrors>
    <ignoredError sqref="N24:O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Q67"/>
  <sheetViews>
    <sheetView view="pageBreakPreview" zoomScale="85" zoomScaleSheetLayoutView="85" zoomScalePageLayoutView="0" workbookViewId="0" topLeftCell="A1">
      <selection activeCell="P24" sqref="P24:Q24"/>
    </sheetView>
  </sheetViews>
  <sheetFormatPr defaultColWidth="9.00390625" defaultRowHeight="16.5"/>
  <cols>
    <col min="1" max="1" width="2.125" style="151" customWidth="1"/>
    <col min="2" max="2" width="1.875" style="151" customWidth="1"/>
    <col min="3" max="3" width="18.625" style="151" customWidth="1"/>
    <col min="4" max="4" width="0.6171875" style="151" customWidth="1"/>
    <col min="5" max="5" width="17.625" style="151" customWidth="1"/>
    <col min="6" max="6" width="6.875" style="151" customWidth="1"/>
    <col min="7" max="7" width="9.375" style="151" customWidth="1"/>
    <col min="8" max="8" width="12.00390625" style="151" customWidth="1"/>
    <col min="9" max="11" width="10.75390625" style="151" customWidth="1"/>
    <col min="12" max="13" width="10.875" style="151" customWidth="1"/>
    <col min="14" max="14" width="10.75390625" style="151" customWidth="1"/>
    <col min="15" max="15" width="10.875" style="151" customWidth="1"/>
    <col min="16" max="16" width="3.875" style="151" customWidth="1"/>
    <col min="17" max="17" width="11.00390625" style="151" customWidth="1"/>
    <col min="18" max="16384" width="9.00390625" style="151" customWidth="1"/>
  </cols>
  <sheetData>
    <row r="1" spans="1:17" s="6" customFormat="1" ht="10.5" customHeight="1">
      <c r="A1" s="184" t="s">
        <v>314</v>
      </c>
      <c r="B1" s="184"/>
      <c r="C1" s="184"/>
      <c r="D1" s="4"/>
      <c r="E1" s="5" t="s">
        <v>29</v>
      </c>
      <c r="Q1" s="7" t="s">
        <v>273</v>
      </c>
    </row>
    <row r="2" spans="3:5" s="6" customFormat="1" ht="3.75" customHeight="1">
      <c r="C2" s="5"/>
      <c r="D2" s="5"/>
      <c r="E2" s="5"/>
    </row>
    <row r="3" spans="1:17" ht="20.25" customHeight="1">
      <c r="A3" s="190" t="s">
        <v>315</v>
      </c>
      <c r="B3" s="190"/>
      <c r="C3" s="190"/>
      <c r="D3" s="190"/>
      <c r="E3" s="190"/>
      <c r="F3" s="190"/>
      <c r="G3" s="190"/>
      <c r="H3" s="190"/>
      <c r="I3" s="190"/>
      <c r="J3" s="191" t="s">
        <v>272</v>
      </c>
      <c r="K3" s="174"/>
      <c r="L3" s="174"/>
      <c r="M3" s="174"/>
      <c r="N3" s="174"/>
      <c r="O3" s="174"/>
      <c r="P3" s="174"/>
      <c r="Q3" s="174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172" t="s">
        <v>25</v>
      </c>
      <c r="B5" s="171"/>
      <c r="C5" s="171"/>
      <c r="D5" s="171"/>
      <c r="E5" s="171"/>
      <c r="F5" s="171"/>
      <c r="G5" s="171"/>
      <c r="H5" s="171"/>
      <c r="I5" s="171"/>
      <c r="J5" s="173" t="s">
        <v>42</v>
      </c>
      <c r="K5" s="171"/>
      <c r="L5" s="171"/>
      <c r="M5" s="171"/>
      <c r="N5" s="171"/>
      <c r="O5" s="171"/>
      <c r="P5" s="171"/>
      <c r="Q5" s="171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189" t="s">
        <v>47</v>
      </c>
      <c r="B7" s="189"/>
      <c r="C7" s="13" t="s">
        <v>298</v>
      </c>
      <c r="D7" s="13"/>
      <c r="E7" s="185" t="s">
        <v>317</v>
      </c>
      <c r="F7" s="186"/>
      <c r="G7" s="186"/>
      <c r="M7" s="192">
        <v>2020</v>
      </c>
      <c r="N7" s="14"/>
      <c r="P7" s="193" t="s">
        <v>177</v>
      </c>
      <c r="Q7" s="15" t="s">
        <v>178</v>
      </c>
    </row>
    <row r="8" spans="1:17" ht="13.5" customHeight="1">
      <c r="A8" s="189"/>
      <c r="B8" s="189"/>
      <c r="C8" s="16" t="s">
        <v>299</v>
      </c>
      <c r="D8" s="16"/>
      <c r="E8" s="186"/>
      <c r="F8" s="186"/>
      <c r="G8" s="186"/>
      <c r="H8" s="17"/>
      <c r="I8" s="17"/>
      <c r="J8" s="18"/>
      <c r="M8" s="192"/>
      <c r="N8" s="14"/>
      <c r="P8" s="193"/>
      <c r="Q8" s="15" t="s">
        <v>179</v>
      </c>
    </row>
    <row r="9" spans="3:17" ht="1.5" customHeight="1">
      <c r="C9" s="16"/>
      <c r="D9" s="16"/>
      <c r="E9" s="152"/>
      <c r="F9" s="152"/>
      <c r="G9" s="152"/>
      <c r="H9" s="17"/>
      <c r="I9" s="17"/>
      <c r="J9" s="18"/>
      <c r="O9" s="19"/>
      <c r="P9" s="19"/>
      <c r="Q9" s="117"/>
    </row>
    <row r="10" spans="1:17" ht="13.5" customHeight="1">
      <c r="A10" s="153"/>
      <c r="B10" s="153"/>
      <c r="C10" s="20"/>
      <c r="D10" s="20"/>
      <c r="E10" s="154"/>
      <c r="F10" s="162"/>
      <c r="G10" s="118" t="s">
        <v>316</v>
      </c>
      <c r="H10" s="23"/>
      <c r="I10" s="23"/>
      <c r="J10" s="23"/>
      <c r="K10" s="23"/>
      <c r="L10" s="25"/>
      <c r="M10" s="25"/>
      <c r="N10" s="22" t="s">
        <v>165</v>
      </c>
      <c r="O10" s="25"/>
      <c r="P10" s="196"/>
      <c r="Q10" s="210"/>
    </row>
    <row r="11" spans="1:17" ht="10.5" customHeight="1">
      <c r="A11" s="152"/>
      <c r="B11" s="152"/>
      <c r="E11" s="155"/>
      <c r="F11" s="102"/>
      <c r="G11" s="160"/>
      <c r="H11" s="160"/>
      <c r="J11" s="187" t="s">
        <v>166</v>
      </c>
      <c r="K11" s="188"/>
      <c r="L11" s="161"/>
      <c r="M11" s="29"/>
      <c r="N11" s="29"/>
      <c r="O11" s="164"/>
      <c r="P11" s="194"/>
      <c r="Q11" s="195"/>
    </row>
    <row r="12" spans="1:17" ht="12.75" customHeight="1">
      <c r="A12" s="175" t="s">
        <v>92</v>
      </c>
      <c r="B12" s="176"/>
      <c r="C12" s="176"/>
      <c r="D12" s="176"/>
      <c r="E12" s="177"/>
      <c r="F12" s="120"/>
      <c r="G12" s="121"/>
      <c r="H12" s="122" t="s">
        <v>300</v>
      </c>
      <c r="I12" s="22"/>
      <c r="J12" s="22"/>
      <c r="K12" s="22"/>
      <c r="L12" s="123"/>
      <c r="M12" s="124" t="s">
        <v>206</v>
      </c>
      <c r="O12" s="125"/>
      <c r="P12" s="196"/>
      <c r="Q12" s="197"/>
    </row>
    <row r="13" spans="1:17" ht="10.5" customHeight="1">
      <c r="A13" s="176"/>
      <c r="B13" s="176"/>
      <c r="C13" s="176"/>
      <c r="D13" s="176"/>
      <c r="E13" s="177"/>
      <c r="F13" s="183" t="s">
        <v>176</v>
      </c>
      <c r="G13" s="183" t="s">
        <v>301</v>
      </c>
      <c r="H13" s="126" t="s">
        <v>102</v>
      </c>
      <c r="J13" s="187" t="s">
        <v>208</v>
      </c>
      <c r="K13" s="188"/>
      <c r="L13" s="29"/>
      <c r="M13" s="29"/>
      <c r="N13" s="29"/>
      <c r="O13" s="158"/>
      <c r="P13" s="194"/>
      <c r="Q13" s="213"/>
    </row>
    <row r="14" spans="1:17" ht="9.75" customHeight="1">
      <c r="A14" s="152"/>
      <c r="B14" s="152"/>
      <c r="E14" s="155"/>
      <c r="F14" s="183"/>
      <c r="G14" s="183"/>
      <c r="H14" s="180" t="s">
        <v>103</v>
      </c>
      <c r="I14" s="153"/>
      <c r="J14" s="31"/>
      <c r="K14" s="31"/>
      <c r="L14" s="123"/>
      <c r="M14" s="178" t="s">
        <v>24</v>
      </c>
      <c r="N14" s="153"/>
      <c r="P14" s="214" t="s">
        <v>302</v>
      </c>
      <c r="Q14" s="215"/>
    </row>
    <row r="15" spans="1:17" ht="10.5" customHeight="1">
      <c r="A15" s="152"/>
      <c r="B15" s="152"/>
      <c r="E15" s="155"/>
      <c r="F15" s="127"/>
      <c r="G15" s="128"/>
      <c r="H15" s="181"/>
      <c r="J15" s="187" t="s">
        <v>152</v>
      </c>
      <c r="K15" s="188"/>
      <c r="L15" s="158"/>
      <c r="M15" s="179"/>
      <c r="N15" s="158"/>
      <c r="P15" s="216"/>
      <c r="Q15" s="199"/>
    </row>
    <row r="16" spans="1:17" ht="12" customHeight="1">
      <c r="A16" s="236" t="s">
        <v>153</v>
      </c>
      <c r="B16" s="237"/>
      <c r="C16" s="237"/>
      <c r="D16" s="237"/>
      <c r="E16" s="238"/>
      <c r="F16" s="127"/>
      <c r="G16" s="165"/>
      <c r="H16" s="32" t="s">
        <v>175</v>
      </c>
      <c r="I16" s="32" t="s">
        <v>183</v>
      </c>
      <c r="J16" s="33" t="s">
        <v>184</v>
      </c>
      <c r="K16" s="32" t="s">
        <v>295</v>
      </c>
      <c r="L16" s="32" t="s">
        <v>303</v>
      </c>
      <c r="M16" s="32" t="s">
        <v>154</v>
      </c>
      <c r="N16" s="129" t="s">
        <v>154</v>
      </c>
      <c r="O16" s="34" t="s">
        <v>212</v>
      </c>
      <c r="P16" s="198"/>
      <c r="Q16" s="199"/>
    </row>
    <row r="17" spans="1:17" ht="11.25" customHeight="1">
      <c r="A17" s="237"/>
      <c r="B17" s="237"/>
      <c r="C17" s="237"/>
      <c r="D17" s="237"/>
      <c r="E17" s="238"/>
      <c r="F17" s="203" t="s">
        <v>172</v>
      </c>
      <c r="G17" s="182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200" t="s">
        <v>200</v>
      </c>
      <c r="Q17" s="201"/>
    </row>
    <row r="18" spans="1:17" ht="11.25" customHeight="1">
      <c r="A18" s="152"/>
      <c r="B18" s="152"/>
      <c r="E18" s="155"/>
      <c r="F18" s="204"/>
      <c r="G18" s="182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287</v>
      </c>
      <c r="P18" s="202"/>
      <c r="Q18" s="201"/>
    </row>
    <row r="19" spans="1:17" ht="11.25" customHeight="1">
      <c r="A19" s="158"/>
      <c r="B19" s="158"/>
      <c r="C19" s="158"/>
      <c r="D19" s="158"/>
      <c r="E19" s="157"/>
      <c r="F19" s="205"/>
      <c r="G19" s="166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211"/>
      <c r="Q19" s="212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" customHeight="1">
      <c r="A21" s="169" t="s">
        <v>26</v>
      </c>
      <c r="B21" s="171"/>
      <c r="C21" s="171"/>
      <c r="E21" s="206" t="s">
        <v>21</v>
      </c>
      <c r="F21" s="246">
        <f>SUM(F23,F34,F40)</f>
        <v>52</v>
      </c>
      <c r="G21" s="245">
        <f aca="true" t="shared" si="0" ref="G21:Q21">SUM(G23,G34,G40)</f>
        <v>40.9826</v>
      </c>
      <c r="H21" s="235">
        <f t="shared" si="0"/>
        <v>131.4</v>
      </c>
      <c r="I21" s="233">
        <f t="shared" si="0"/>
        <v>0</v>
      </c>
      <c r="J21" s="168">
        <f t="shared" si="0"/>
        <v>379</v>
      </c>
      <c r="K21" s="168">
        <f t="shared" si="0"/>
        <v>0</v>
      </c>
      <c r="L21" s="168">
        <f t="shared" si="0"/>
        <v>0</v>
      </c>
      <c r="M21" s="168">
        <f t="shared" si="0"/>
        <v>7200</v>
      </c>
      <c r="N21" s="168">
        <f t="shared" si="0"/>
        <v>1</v>
      </c>
      <c r="O21" s="233">
        <f t="shared" si="0"/>
        <v>0</v>
      </c>
      <c r="P21" s="227">
        <f t="shared" si="0"/>
        <v>7193450</v>
      </c>
      <c r="Q21" s="227">
        <f t="shared" si="0"/>
        <v>0</v>
      </c>
    </row>
    <row r="22" spans="1:17" ht="1.5" customHeight="1">
      <c r="A22" s="171"/>
      <c r="B22" s="171"/>
      <c r="C22" s="171"/>
      <c r="E22" s="247"/>
      <c r="F22" s="246"/>
      <c r="G22" s="224"/>
      <c r="H22" s="235"/>
      <c r="I22" s="233"/>
      <c r="J22" s="168"/>
      <c r="K22" s="168"/>
      <c r="L22" s="168"/>
      <c r="M22" s="168"/>
      <c r="N22" s="168"/>
      <c r="O22" s="233"/>
      <c r="P22" s="227"/>
      <c r="Q22" s="227"/>
    </row>
    <row r="23" spans="1:17" ht="14.25" customHeight="1">
      <c r="A23" s="64"/>
      <c r="B23" s="169" t="s">
        <v>48</v>
      </c>
      <c r="C23" s="171"/>
      <c r="E23" s="51" t="s">
        <v>20</v>
      </c>
      <c r="F23" s="54">
        <f>SUM(F24:F27,F29:F32)</f>
        <v>48</v>
      </c>
      <c r="G23" s="133">
        <f aca="true" t="shared" si="1" ref="G23:O23">SUM(G24:G27,G29:G32)</f>
        <v>39.5316</v>
      </c>
      <c r="H23" s="52">
        <f t="shared" si="1"/>
        <v>131.4</v>
      </c>
      <c r="I23" s="53">
        <f>SUM(I24:I27,I29:I32)</f>
        <v>0</v>
      </c>
      <c r="J23" s="54">
        <f>SUM(J24:J27,J29:J32)</f>
        <v>0</v>
      </c>
      <c r="K23" s="54">
        <f t="shared" si="1"/>
        <v>0</v>
      </c>
      <c r="L23" s="54">
        <f t="shared" si="1"/>
        <v>0</v>
      </c>
      <c r="M23" s="54">
        <f t="shared" si="1"/>
        <v>0</v>
      </c>
      <c r="N23" s="54">
        <f t="shared" si="1"/>
        <v>1</v>
      </c>
      <c r="O23" s="53">
        <f t="shared" si="1"/>
        <v>0</v>
      </c>
      <c r="P23" s="227">
        <f>SUM(P24:Q27,P29:Q32)</f>
        <v>6792575</v>
      </c>
      <c r="Q23" s="227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3</v>
      </c>
      <c r="G24" s="134">
        <v>13.65</v>
      </c>
      <c r="H24" s="104">
        <v>20.03</v>
      </c>
      <c r="I24" s="106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244">
        <v>126309</v>
      </c>
      <c r="Q24" s="244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5</v>
      </c>
      <c r="G25" s="134">
        <v>0.6445</v>
      </c>
      <c r="H25" s="104">
        <v>39.51</v>
      </c>
      <c r="I25" s="106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244">
        <v>5256630</v>
      </c>
      <c r="Q25" s="244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7</v>
      </c>
      <c r="G26" s="134">
        <v>6.75</v>
      </c>
      <c r="H26" s="104">
        <v>70.59</v>
      </c>
      <c r="I26" s="106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244">
        <v>212221</v>
      </c>
      <c r="Q26" s="244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5</v>
      </c>
      <c r="G27" s="134">
        <v>3.934</v>
      </c>
      <c r="H27" s="104">
        <v>1.27</v>
      </c>
      <c r="I27" s="106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244">
        <v>84743</v>
      </c>
      <c r="Q27" s="244"/>
    </row>
    <row r="28" spans="1:17" ht="2.25" customHeight="1">
      <c r="A28" s="64"/>
      <c r="B28" s="64"/>
      <c r="C28" s="65"/>
      <c r="D28" s="65"/>
      <c r="E28" s="67"/>
      <c r="F28" s="135"/>
      <c r="G28" s="136"/>
      <c r="H28" s="137"/>
      <c r="I28" s="106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4</v>
      </c>
      <c r="G29" s="134">
        <v>1.1</v>
      </c>
      <c r="H29" s="104">
        <v>0</v>
      </c>
      <c r="I29" s="106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244">
        <v>710000</v>
      </c>
      <c r="Q29" s="244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20</v>
      </c>
      <c r="G30" s="134">
        <v>7.17</v>
      </c>
      <c r="H30" s="104">
        <v>0</v>
      </c>
      <c r="I30" s="106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1</v>
      </c>
      <c r="O30" s="106">
        <v>0</v>
      </c>
      <c r="P30" s="244">
        <v>0</v>
      </c>
      <c r="Q30" s="244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2</v>
      </c>
      <c r="G31" s="134">
        <v>1.8031</v>
      </c>
      <c r="H31" s="104">
        <v>0</v>
      </c>
      <c r="I31" s="106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244">
        <v>402672</v>
      </c>
      <c r="Q31" s="244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2</v>
      </c>
      <c r="G32" s="134">
        <v>4.48</v>
      </c>
      <c r="H32" s="104">
        <v>0</v>
      </c>
      <c r="I32" s="106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244">
        <v>0</v>
      </c>
      <c r="Q32" s="244"/>
    </row>
    <row r="33" spans="1:17" ht="1.5" customHeight="1">
      <c r="A33" s="64"/>
      <c r="B33" s="64"/>
      <c r="C33" s="65"/>
      <c r="D33" s="65"/>
      <c r="E33" s="67"/>
      <c r="F33" s="135"/>
      <c r="G33" s="138"/>
      <c r="H33" s="111"/>
      <c r="I33" s="112"/>
      <c r="J33" s="105"/>
      <c r="K33" s="108"/>
      <c r="L33" s="105"/>
      <c r="M33" s="108"/>
      <c r="N33" s="105"/>
      <c r="O33" s="106"/>
      <c r="P33" s="107"/>
      <c r="Q33" s="107"/>
    </row>
    <row r="34" spans="1:17" ht="14.25" customHeight="1">
      <c r="A34" s="64"/>
      <c r="B34" s="169" t="s">
        <v>77</v>
      </c>
      <c r="C34" s="171"/>
      <c r="E34" s="51" t="s">
        <v>19</v>
      </c>
      <c r="F34" s="54">
        <f>SUM(F35:F38)</f>
        <v>4</v>
      </c>
      <c r="G34" s="133">
        <f>SUM(G35:G38)</f>
        <v>1.451</v>
      </c>
      <c r="H34" s="52">
        <f aca="true" t="shared" si="2" ref="H34:O34">SUM(H35:H38)</f>
        <v>0</v>
      </c>
      <c r="I34" s="53">
        <f>SUM(I35:I38)</f>
        <v>0</v>
      </c>
      <c r="J34" s="54">
        <f>SUM(J35:J38)</f>
        <v>379</v>
      </c>
      <c r="K34" s="54">
        <f t="shared" si="2"/>
        <v>0</v>
      </c>
      <c r="L34" s="54">
        <f t="shared" si="2"/>
        <v>0</v>
      </c>
      <c r="M34" s="54">
        <f t="shared" si="2"/>
        <v>7200</v>
      </c>
      <c r="N34" s="54">
        <f t="shared" si="2"/>
        <v>0</v>
      </c>
      <c r="O34" s="53">
        <f t="shared" si="2"/>
        <v>0</v>
      </c>
      <c r="P34" s="227">
        <f>SUM(P35:Q38)</f>
        <v>400875</v>
      </c>
      <c r="Q34" s="22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4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244">
        <v>0</v>
      </c>
      <c r="Q35" s="244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4</v>
      </c>
      <c r="G36" s="134">
        <v>1.451</v>
      </c>
      <c r="H36" s="104">
        <v>0</v>
      </c>
      <c r="I36" s="106">
        <v>0</v>
      </c>
      <c r="J36" s="105">
        <v>379</v>
      </c>
      <c r="K36" s="105">
        <v>0</v>
      </c>
      <c r="L36" s="105">
        <v>0</v>
      </c>
      <c r="M36" s="105">
        <v>7200</v>
      </c>
      <c r="N36" s="105">
        <v>0</v>
      </c>
      <c r="O36" s="106">
        <v>0</v>
      </c>
      <c r="P36" s="244">
        <v>400875</v>
      </c>
      <c r="Q36" s="244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/>
      <c r="G37" s="134"/>
      <c r="H37" s="104"/>
      <c r="I37" s="106"/>
      <c r="J37" s="105"/>
      <c r="K37" s="105"/>
      <c r="L37" s="105"/>
      <c r="M37" s="105"/>
      <c r="N37" s="105"/>
      <c r="O37" s="106"/>
      <c r="P37" s="244"/>
      <c r="Q37" s="244"/>
    </row>
    <row r="38" spans="1:17" ht="12.75" customHeight="1">
      <c r="A38" s="64"/>
      <c r="B38" s="64"/>
      <c r="C38" s="65" t="s">
        <v>59</v>
      </c>
      <c r="D38" s="65"/>
      <c r="E38" s="78" t="s">
        <v>210</v>
      </c>
      <c r="F38" s="105">
        <v>0</v>
      </c>
      <c r="G38" s="134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244">
        <v>0</v>
      </c>
      <c r="Q38" s="244"/>
    </row>
    <row r="39" spans="1:17" ht="3" customHeight="1">
      <c r="A39" s="64"/>
      <c r="B39" s="64"/>
      <c r="C39" s="65"/>
      <c r="D39" s="65"/>
      <c r="E39" s="78"/>
      <c r="F39" s="105"/>
      <c r="G39" s="142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169" t="s">
        <v>297</v>
      </c>
      <c r="C40" s="171"/>
      <c r="D40" s="62"/>
      <c r="E40" s="51" t="s">
        <v>233</v>
      </c>
      <c r="F40" s="54">
        <f>SUM(F41:F66)</f>
        <v>0</v>
      </c>
      <c r="G40" s="57">
        <f aca="true" t="shared" si="3" ref="G40:O40">SUM(G41:G66)</f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227">
        <f>SUM(P41:Q66)</f>
        <v>0</v>
      </c>
      <c r="Q40" s="227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4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244">
        <v>0</v>
      </c>
      <c r="Q41" s="244"/>
    </row>
    <row r="42" spans="1:17" ht="12.75" customHeight="1">
      <c r="A42" s="64"/>
      <c r="B42" s="60"/>
      <c r="C42" s="65" t="s">
        <v>253</v>
      </c>
      <c r="D42" s="62"/>
      <c r="E42" s="67" t="s">
        <v>259</v>
      </c>
      <c r="F42" s="105">
        <v>0</v>
      </c>
      <c r="G42" s="134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244">
        <v>0</v>
      </c>
      <c r="Q42" s="244"/>
    </row>
    <row r="43" spans="1:17" ht="12" customHeight="1">
      <c r="A43" s="64"/>
      <c r="B43" s="64"/>
      <c r="C43" s="65" t="s">
        <v>254</v>
      </c>
      <c r="D43" s="66"/>
      <c r="E43" s="67" t="s">
        <v>256</v>
      </c>
      <c r="F43" s="105">
        <v>0</v>
      </c>
      <c r="G43" s="134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244">
        <v>0</v>
      </c>
      <c r="Q43" s="244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4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244">
        <v>0</v>
      </c>
      <c r="Q44" s="244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4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244">
        <v>0</v>
      </c>
      <c r="Q45" s="244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4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244">
        <v>0</v>
      </c>
      <c r="Q46" s="244"/>
    </row>
    <row r="47" spans="1:17" ht="2.25" customHeight="1">
      <c r="A47" s="64"/>
      <c r="B47" s="64"/>
      <c r="C47" s="65"/>
      <c r="D47" s="65"/>
      <c r="E47" s="67"/>
      <c r="F47" s="135"/>
      <c r="G47" s="138"/>
      <c r="H47" s="111"/>
      <c r="I47" s="112"/>
      <c r="J47" s="108"/>
      <c r="K47" s="108"/>
      <c r="L47" s="105"/>
      <c r="M47" s="108"/>
      <c r="N47" s="108"/>
      <c r="O47" s="112"/>
      <c r="P47" s="244"/>
      <c r="Q47" s="244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4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244">
        <v>0</v>
      </c>
      <c r="Q48" s="244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4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244">
        <v>0</v>
      </c>
      <c r="Q49" s="244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4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244">
        <v>0</v>
      </c>
      <c r="Q50" s="244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4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244">
        <v>0</v>
      </c>
      <c r="Q51" s="244"/>
    </row>
    <row r="52" spans="1:17" ht="2.25" customHeight="1">
      <c r="A52" s="64"/>
      <c r="B52" s="64"/>
      <c r="C52" s="65"/>
      <c r="D52" s="66"/>
      <c r="E52" s="67"/>
      <c r="F52" s="135"/>
      <c r="G52" s="138"/>
      <c r="H52" s="111"/>
      <c r="I52" s="112"/>
      <c r="J52" s="105"/>
      <c r="K52" s="108"/>
      <c r="L52" s="105"/>
      <c r="M52" s="108"/>
      <c r="N52" s="105"/>
      <c r="O52" s="106"/>
      <c r="P52" s="244"/>
      <c r="Q52" s="244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4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244">
        <v>0</v>
      </c>
      <c r="Q53" s="244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4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244">
        <v>0</v>
      </c>
      <c r="Q54" s="244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4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244">
        <v>0</v>
      </c>
      <c r="Q55" s="244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4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244">
        <v>0</v>
      </c>
      <c r="Q56" s="244"/>
    </row>
    <row r="57" spans="1:17" ht="2.25" customHeight="1">
      <c r="A57" s="64"/>
      <c r="B57" s="64"/>
      <c r="C57" s="65"/>
      <c r="D57" s="65"/>
      <c r="E57" s="67"/>
      <c r="F57" s="139"/>
      <c r="G57" s="138"/>
      <c r="H57" s="111"/>
      <c r="I57" s="112"/>
      <c r="J57" s="105"/>
      <c r="K57" s="108"/>
      <c r="L57" s="105"/>
      <c r="M57" s="108"/>
      <c r="N57" s="105"/>
      <c r="O57" s="106"/>
      <c r="P57" s="244"/>
      <c r="Q57" s="244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4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244">
        <v>0</v>
      </c>
      <c r="Q58" s="244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4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244">
        <v>0</v>
      </c>
      <c r="Q59" s="244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4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244">
        <v>0</v>
      </c>
      <c r="Q60" s="244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4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244">
        <v>0</v>
      </c>
      <c r="Q61" s="244"/>
    </row>
    <row r="62" spans="1:17" ht="2.25" customHeight="1">
      <c r="A62" s="64"/>
      <c r="B62" s="64"/>
      <c r="C62" s="65"/>
      <c r="D62" s="65"/>
      <c r="E62" s="67"/>
      <c r="F62" s="135"/>
      <c r="G62" s="138"/>
      <c r="H62" s="111"/>
      <c r="I62" s="112"/>
      <c r="J62" s="108"/>
      <c r="K62" s="108"/>
      <c r="L62" s="105"/>
      <c r="M62" s="108"/>
      <c r="N62" s="108"/>
      <c r="O62" s="112"/>
      <c r="P62" s="244"/>
      <c r="Q62" s="244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4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244">
        <v>0</v>
      </c>
      <c r="Q63" s="244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4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244">
        <v>0</v>
      </c>
      <c r="Q64" s="244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4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244">
        <v>0</v>
      </c>
      <c r="Q65" s="244"/>
    </row>
    <row r="66" spans="1:17" ht="12" customHeight="1">
      <c r="A66" s="64"/>
      <c r="B66" s="64"/>
      <c r="C66" s="65" t="s">
        <v>96</v>
      </c>
      <c r="D66" s="66"/>
      <c r="E66" s="140" t="s">
        <v>250</v>
      </c>
      <c r="F66" s="105">
        <v>0</v>
      </c>
      <c r="G66" s="134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244">
        <v>0</v>
      </c>
      <c r="Q66" s="244"/>
    </row>
    <row r="67" spans="1:17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116"/>
      <c r="M67" s="116"/>
      <c r="N67" s="116"/>
      <c r="O67" s="158"/>
      <c r="P67" s="158"/>
      <c r="Q67" s="158"/>
    </row>
  </sheetData>
  <sheetProtection/>
  <mergeCells count="85">
    <mergeCell ref="P42:Q42"/>
    <mergeCell ref="P41:Q41"/>
    <mergeCell ref="P40:Q40"/>
    <mergeCell ref="J11:K11"/>
    <mergeCell ref="J13:K13"/>
    <mergeCell ref="J15:K15"/>
    <mergeCell ref="P23:Q23"/>
    <mergeCell ref="P24:Q24"/>
    <mergeCell ref="P35:Q35"/>
    <mergeCell ref="P38:Q38"/>
    <mergeCell ref="P37:Q37"/>
    <mergeCell ref="P36:Q36"/>
    <mergeCell ref="P34:Q34"/>
    <mergeCell ref="P25:Q25"/>
    <mergeCell ref="P26:Q26"/>
    <mergeCell ref="P32:Q32"/>
    <mergeCell ref="P31:Q31"/>
    <mergeCell ref="P27:Q27"/>
    <mergeCell ref="P29:Q29"/>
    <mergeCell ref="P30:Q30"/>
    <mergeCell ref="J3:Q3"/>
    <mergeCell ref="J5:Q5"/>
    <mergeCell ref="M7:M8"/>
    <mergeCell ref="P14:Q15"/>
    <mergeCell ref="P10:Q10"/>
    <mergeCell ref="P11:Q11"/>
    <mergeCell ref="P12:Q12"/>
    <mergeCell ref="P13:Q13"/>
    <mergeCell ref="P7:P8"/>
    <mergeCell ref="M14:M15"/>
    <mergeCell ref="M21:M22"/>
    <mergeCell ref="K21:K22"/>
    <mergeCell ref="P16:Q16"/>
    <mergeCell ref="P17:Q18"/>
    <mergeCell ref="P19:Q19"/>
    <mergeCell ref="P21:Q22"/>
    <mergeCell ref="N21:N22"/>
    <mergeCell ref="O21:O22"/>
    <mergeCell ref="L21:L22"/>
    <mergeCell ref="B40:C40"/>
    <mergeCell ref="F21:F22"/>
    <mergeCell ref="A16:E17"/>
    <mergeCell ref="F17:F19"/>
    <mergeCell ref="B23:C23"/>
    <mergeCell ref="E21:E22"/>
    <mergeCell ref="A21:C22"/>
    <mergeCell ref="A3:I3"/>
    <mergeCell ref="A12:E13"/>
    <mergeCell ref="G13:G14"/>
    <mergeCell ref="F13:F14"/>
    <mergeCell ref="B34:C34"/>
    <mergeCell ref="J21:J22"/>
    <mergeCell ref="G17:G18"/>
    <mergeCell ref="G21:G22"/>
    <mergeCell ref="I21:I22"/>
    <mergeCell ref="H21:H22"/>
    <mergeCell ref="P66:Q66"/>
    <mergeCell ref="P58:Q58"/>
    <mergeCell ref="P62:Q62"/>
    <mergeCell ref="P64:Q64"/>
    <mergeCell ref="P65:Q65"/>
    <mergeCell ref="P55:Q55"/>
    <mergeCell ref="P57:Q57"/>
    <mergeCell ref="P63:Q63"/>
    <mergeCell ref="P60:Q60"/>
    <mergeCell ref="A1:C1"/>
    <mergeCell ref="A7:B8"/>
    <mergeCell ref="A5:I5"/>
    <mergeCell ref="H14:H15"/>
    <mergeCell ref="E7:G8"/>
    <mergeCell ref="P52:Q52"/>
    <mergeCell ref="P43:Q43"/>
    <mergeCell ref="P47:Q47"/>
    <mergeCell ref="P45:Q45"/>
    <mergeCell ref="P44:Q44"/>
    <mergeCell ref="P46:Q46"/>
    <mergeCell ref="P50:Q50"/>
    <mergeCell ref="P61:Q61"/>
    <mergeCell ref="P59:Q59"/>
    <mergeCell ref="P54:Q54"/>
    <mergeCell ref="P56:Q56"/>
    <mergeCell ref="P49:Q49"/>
    <mergeCell ref="P48:Q48"/>
    <mergeCell ref="P53:Q53"/>
    <mergeCell ref="P51:Q51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Q67"/>
  <sheetViews>
    <sheetView view="pageBreakPreview" zoomScale="85" zoomScaleSheetLayoutView="85" zoomScalePageLayoutView="0" workbookViewId="0" topLeftCell="A1">
      <selection activeCell="N24" sqref="N24:O24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2.50390625" style="151" customWidth="1"/>
    <col min="7" max="7" width="12.625" style="151" customWidth="1"/>
    <col min="8" max="8" width="13.87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184" t="s">
        <v>312</v>
      </c>
      <c r="B1" s="184"/>
      <c r="C1" s="184"/>
      <c r="D1" s="4"/>
      <c r="E1" s="5" t="s">
        <v>29</v>
      </c>
      <c r="O1" s="7" t="s">
        <v>201</v>
      </c>
    </row>
    <row r="2" spans="3:5" s="6" customFormat="1" ht="3.75" customHeight="1">
      <c r="C2" s="5"/>
      <c r="D2" s="5"/>
      <c r="E2" s="5"/>
    </row>
    <row r="3" spans="1:15" ht="20.25" customHeight="1">
      <c r="A3" s="190" t="s">
        <v>313</v>
      </c>
      <c r="B3" s="190"/>
      <c r="C3" s="190"/>
      <c r="D3" s="190"/>
      <c r="E3" s="190"/>
      <c r="F3" s="190"/>
      <c r="G3" s="190"/>
      <c r="H3" s="190"/>
      <c r="I3" s="191" t="s">
        <v>274</v>
      </c>
      <c r="J3" s="174"/>
      <c r="K3" s="174"/>
      <c r="L3" s="174"/>
      <c r="M3" s="174"/>
      <c r="N3" s="174"/>
      <c r="O3" s="174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172" t="s">
        <v>25</v>
      </c>
      <c r="B5" s="171"/>
      <c r="C5" s="171"/>
      <c r="D5" s="171"/>
      <c r="E5" s="171"/>
      <c r="F5" s="171"/>
      <c r="G5" s="171"/>
      <c r="H5" s="171"/>
      <c r="I5" s="173" t="s">
        <v>42</v>
      </c>
      <c r="J5" s="171"/>
      <c r="K5" s="171"/>
      <c r="L5" s="171"/>
      <c r="M5" s="171"/>
      <c r="N5" s="171"/>
      <c r="O5" s="171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189" t="s">
        <v>47</v>
      </c>
      <c r="B7" s="189"/>
      <c r="C7" s="13" t="s">
        <v>298</v>
      </c>
      <c r="D7" s="13"/>
      <c r="E7" s="239" t="s">
        <v>318</v>
      </c>
      <c r="F7" s="239"/>
      <c r="G7" s="239"/>
      <c r="K7" s="192"/>
      <c r="L7" s="243">
        <v>2020</v>
      </c>
      <c r="N7" s="193" t="s">
        <v>180</v>
      </c>
      <c r="O7" s="15" t="s">
        <v>178</v>
      </c>
    </row>
    <row r="8" spans="1:15" ht="13.5" customHeight="1">
      <c r="A8" s="189"/>
      <c r="B8" s="189"/>
      <c r="C8" s="16" t="s">
        <v>299</v>
      </c>
      <c r="D8" s="16"/>
      <c r="E8" s="239"/>
      <c r="F8" s="239"/>
      <c r="G8" s="239"/>
      <c r="H8" s="17"/>
      <c r="I8" s="17"/>
      <c r="J8" s="18"/>
      <c r="K8" s="192"/>
      <c r="L8" s="243"/>
      <c r="N8" s="193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188</v>
      </c>
      <c r="H10" s="23"/>
      <c r="I10" s="23"/>
      <c r="J10" s="23"/>
      <c r="K10" s="23"/>
      <c r="L10" s="24" t="s">
        <v>165</v>
      </c>
      <c r="M10" s="25"/>
      <c r="N10" s="240"/>
      <c r="O10" s="241"/>
    </row>
    <row r="11" spans="1:15" ht="10.5" customHeight="1">
      <c r="A11" s="152"/>
      <c r="B11" s="152"/>
      <c r="E11" s="155"/>
      <c r="F11" s="102"/>
      <c r="G11" s="160"/>
      <c r="H11" s="160"/>
      <c r="I11" s="187" t="s">
        <v>166</v>
      </c>
      <c r="J11" s="188"/>
      <c r="L11" s="161"/>
      <c r="M11" s="29"/>
      <c r="N11" s="242"/>
      <c r="O11" s="212"/>
    </row>
    <row r="12" spans="1:15" ht="12.75" customHeight="1">
      <c r="A12" s="175" t="s">
        <v>92</v>
      </c>
      <c r="B12" s="176"/>
      <c r="C12" s="176"/>
      <c r="D12" s="176"/>
      <c r="E12" s="177"/>
      <c r="G12" s="30" t="s">
        <v>149</v>
      </c>
      <c r="H12" s="153"/>
      <c r="I12" s="22"/>
      <c r="J12" s="22"/>
      <c r="K12" s="153"/>
      <c r="L12" s="30" t="s">
        <v>150</v>
      </c>
      <c r="M12" s="153"/>
      <c r="N12" s="240"/>
      <c r="O12" s="241"/>
    </row>
    <row r="13" spans="1:15" ht="10.5" customHeight="1">
      <c r="A13" s="176"/>
      <c r="B13" s="176"/>
      <c r="C13" s="176"/>
      <c r="D13" s="176"/>
      <c r="E13" s="177"/>
      <c r="F13" s="158"/>
      <c r="G13" s="158"/>
      <c r="H13" s="158"/>
      <c r="I13" s="187" t="s">
        <v>151</v>
      </c>
      <c r="J13" s="188"/>
      <c r="K13" s="158"/>
      <c r="L13" s="158"/>
      <c r="M13" s="158"/>
      <c r="N13" s="242"/>
      <c r="O13" s="212"/>
    </row>
    <row r="14" spans="1:15" ht="9.75" customHeight="1">
      <c r="A14" s="152"/>
      <c r="B14" s="152"/>
      <c r="E14" s="155"/>
      <c r="F14" s="162"/>
      <c r="G14" s="230" t="s">
        <v>22</v>
      </c>
      <c r="H14" s="153"/>
      <c r="I14" s="31"/>
      <c r="J14" s="31"/>
      <c r="K14" s="230" t="s">
        <v>187</v>
      </c>
      <c r="L14" s="153"/>
      <c r="N14" s="214" t="s">
        <v>306</v>
      </c>
      <c r="O14" s="215"/>
    </row>
    <row r="15" spans="1:15" ht="10.5" customHeight="1">
      <c r="A15" s="152"/>
      <c r="B15" s="152"/>
      <c r="E15" s="155"/>
      <c r="F15" s="163"/>
      <c r="G15" s="231"/>
      <c r="I15" s="187" t="s">
        <v>152</v>
      </c>
      <c r="J15" s="188"/>
      <c r="K15" s="231"/>
      <c r="L15" s="158"/>
      <c r="N15" s="216"/>
      <c r="O15" s="199"/>
    </row>
    <row r="16" spans="1:15" ht="12" customHeight="1">
      <c r="A16" s="236" t="s">
        <v>153</v>
      </c>
      <c r="B16" s="237"/>
      <c r="C16" s="237"/>
      <c r="D16" s="237"/>
      <c r="E16" s="238"/>
      <c r="F16" s="32" t="s">
        <v>294</v>
      </c>
      <c r="G16" s="32" t="s">
        <v>181</v>
      </c>
      <c r="H16" s="32" t="s">
        <v>182</v>
      </c>
      <c r="I16" s="33" t="s">
        <v>295</v>
      </c>
      <c r="J16" s="32" t="s">
        <v>296</v>
      </c>
      <c r="K16" s="32" t="s">
        <v>154</v>
      </c>
      <c r="L16" s="34" t="s">
        <v>154</v>
      </c>
      <c r="M16" s="35" t="s">
        <v>212</v>
      </c>
      <c r="N16" s="198"/>
      <c r="O16" s="199"/>
    </row>
    <row r="17" spans="1:15" ht="11.25" customHeight="1">
      <c r="A17" s="237"/>
      <c r="B17" s="237"/>
      <c r="C17" s="237"/>
      <c r="D17" s="237"/>
      <c r="E17" s="238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00" t="s">
        <v>200</v>
      </c>
      <c r="O17" s="201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287</v>
      </c>
      <c r="N18" s="202"/>
      <c r="O18" s="201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11"/>
      <c r="O19" s="212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7" ht="12" customHeight="1">
      <c r="A21" s="169" t="s">
        <v>26</v>
      </c>
      <c r="B21" s="171"/>
      <c r="C21" s="171"/>
      <c r="E21" s="206" t="s">
        <v>21</v>
      </c>
      <c r="F21" s="52">
        <f>SUM(F23,F34,F40)</f>
        <v>128.85000000000002</v>
      </c>
      <c r="G21" s="233">
        <f aca="true" t="shared" si="0" ref="G21:O21">SUM(G23,G34,G40)</f>
        <v>0</v>
      </c>
      <c r="H21" s="54">
        <f t="shared" si="0"/>
        <v>379</v>
      </c>
      <c r="I21" s="168">
        <f>SUM(I23,I34,I40)</f>
        <v>0</v>
      </c>
      <c r="J21" s="168">
        <f t="shared" si="0"/>
        <v>0</v>
      </c>
      <c r="K21" s="168">
        <f t="shared" si="0"/>
        <v>7200</v>
      </c>
      <c r="L21" s="168">
        <f t="shared" si="0"/>
        <v>0</v>
      </c>
      <c r="M21" s="233">
        <f t="shared" si="0"/>
        <v>0</v>
      </c>
      <c r="N21" s="227">
        <f t="shared" si="0"/>
        <v>6944699</v>
      </c>
      <c r="O21" s="227">
        <f t="shared" si="0"/>
        <v>0</v>
      </c>
      <c r="P21" s="143"/>
      <c r="Q21" s="167"/>
    </row>
    <row r="22" spans="1:17" ht="1.5" customHeight="1">
      <c r="A22" s="171"/>
      <c r="B22" s="171"/>
      <c r="C22" s="171"/>
      <c r="E22" s="247"/>
      <c r="F22" s="52"/>
      <c r="G22" s="233"/>
      <c r="H22" s="54"/>
      <c r="I22" s="168"/>
      <c r="J22" s="168"/>
      <c r="K22" s="168"/>
      <c r="L22" s="168"/>
      <c r="M22" s="233"/>
      <c r="N22" s="227"/>
      <c r="O22" s="227"/>
      <c r="P22" s="143"/>
      <c r="Q22" s="167"/>
    </row>
    <row r="23" spans="1:17" ht="14.25" customHeight="1">
      <c r="A23" s="64"/>
      <c r="B23" s="169" t="s">
        <v>48</v>
      </c>
      <c r="C23" s="171"/>
      <c r="E23" s="51" t="s">
        <v>20</v>
      </c>
      <c r="F23" s="52">
        <f aca="true" t="shared" si="1" ref="F23:M23">SUM(F24:F27,F29:F32)</f>
        <v>128.85000000000002</v>
      </c>
      <c r="G23" s="53">
        <f>SUM(G24:G27,G29:G32)</f>
        <v>0</v>
      </c>
      <c r="H23" s="54">
        <f>SUM(H24:H27,H29:H32)</f>
        <v>0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 t="shared" si="1"/>
        <v>0</v>
      </c>
      <c r="N23" s="227">
        <f>SUM(N24:O32)</f>
        <v>6543824</v>
      </c>
      <c r="O23" s="227"/>
      <c r="P23" s="143"/>
      <c r="Q23" s="167"/>
    </row>
    <row r="24" spans="1:16" ht="12" customHeight="1">
      <c r="A24" s="64"/>
      <c r="B24" s="64"/>
      <c r="C24" s="65" t="s">
        <v>49</v>
      </c>
      <c r="D24" s="65"/>
      <c r="E24" s="67" t="s">
        <v>30</v>
      </c>
      <c r="F24" s="104">
        <v>20.03</v>
      </c>
      <c r="G24" s="106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244">
        <v>126309</v>
      </c>
      <c r="O24" s="244"/>
      <c r="P24" s="103"/>
    </row>
    <row r="25" spans="1:16" ht="12" customHeight="1">
      <c r="A25" s="64"/>
      <c r="B25" s="64"/>
      <c r="C25" s="65" t="s">
        <v>50</v>
      </c>
      <c r="D25" s="65"/>
      <c r="E25" s="67" t="s">
        <v>31</v>
      </c>
      <c r="F25" s="104">
        <v>39.51</v>
      </c>
      <c r="G25" s="106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244">
        <v>5014164</v>
      </c>
      <c r="O25" s="244"/>
      <c r="P25" s="103"/>
    </row>
    <row r="26" spans="1:16" ht="12" customHeight="1">
      <c r="A26" s="64"/>
      <c r="B26" s="64"/>
      <c r="C26" s="65" t="s">
        <v>51</v>
      </c>
      <c r="D26" s="65"/>
      <c r="E26" s="67" t="s">
        <v>32</v>
      </c>
      <c r="F26" s="104">
        <v>68.04</v>
      </c>
      <c r="G26" s="106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244">
        <v>205936</v>
      </c>
      <c r="O26" s="244"/>
      <c r="P26" s="103"/>
    </row>
    <row r="27" spans="1:16" ht="12" customHeight="1">
      <c r="A27" s="64"/>
      <c r="B27" s="64"/>
      <c r="C27" s="65" t="s">
        <v>52</v>
      </c>
      <c r="D27" s="65"/>
      <c r="E27" s="67" t="s">
        <v>33</v>
      </c>
      <c r="F27" s="104">
        <v>1.27</v>
      </c>
      <c r="G27" s="106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244">
        <v>84743</v>
      </c>
      <c r="O27" s="244"/>
      <c r="P27" s="103"/>
    </row>
    <row r="28" spans="1:16" ht="1.5" customHeight="1">
      <c r="A28" s="64"/>
      <c r="B28" s="64"/>
      <c r="C28" s="65"/>
      <c r="D28" s="65"/>
      <c r="E28" s="67"/>
      <c r="F28" s="104"/>
      <c r="G28" s="106"/>
      <c r="H28" s="108"/>
      <c r="I28" s="108"/>
      <c r="J28" s="105"/>
      <c r="K28" s="108"/>
      <c r="L28" s="105"/>
      <c r="M28" s="106"/>
      <c r="N28" s="107"/>
      <c r="O28" s="107"/>
      <c r="P28" s="103"/>
    </row>
    <row r="29" spans="1:16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06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244">
        <v>710000</v>
      </c>
      <c r="O29" s="244"/>
      <c r="P29" s="103"/>
    </row>
    <row r="30" spans="1:16" ht="12" customHeight="1">
      <c r="A30" s="64"/>
      <c r="B30" s="64"/>
      <c r="C30" s="65" t="s">
        <v>54</v>
      </c>
      <c r="D30" s="65"/>
      <c r="E30" s="67" t="s">
        <v>35</v>
      </c>
      <c r="F30" s="104">
        <v>0</v>
      </c>
      <c r="G30" s="106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244">
        <v>0</v>
      </c>
      <c r="O30" s="244"/>
      <c r="P30" s="103"/>
    </row>
    <row r="31" spans="1:16" ht="12.75" customHeight="1">
      <c r="A31" s="64"/>
      <c r="B31" s="64"/>
      <c r="C31" s="65" t="s">
        <v>55</v>
      </c>
      <c r="D31" s="65"/>
      <c r="E31" s="67" t="s">
        <v>36</v>
      </c>
      <c r="F31" s="104">
        <v>0</v>
      </c>
      <c r="G31" s="106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244">
        <v>402672</v>
      </c>
      <c r="O31" s="244"/>
      <c r="P31" s="103"/>
    </row>
    <row r="32" spans="1:16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06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244">
        <v>0</v>
      </c>
      <c r="O32" s="244"/>
      <c r="P32" s="103"/>
    </row>
    <row r="33" spans="1:16" ht="0.7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  <c r="P33" s="103"/>
    </row>
    <row r="34" spans="1:17" ht="14.25" customHeight="1">
      <c r="A34" s="64"/>
      <c r="B34" s="169" t="s">
        <v>77</v>
      </c>
      <c r="C34" s="171"/>
      <c r="E34" s="51" t="s">
        <v>19</v>
      </c>
      <c r="F34" s="52">
        <f aca="true" t="shared" si="2" ref="F34:M34">SUM(F35:F38)</f>
        <v>0</v>
      </c>
      <c r="G34" s="53">
        <f>SUM(G35:G38)</f>
        <v>0</v>
      </c>
      <c r="H34" s="54">
        <f>SUM(H35:H38)</f>
        <v>379</v>
      </c>
      <c r="I34" s="54">
        <f t="shared" si="2"/>
        <v>0</v>
      </c>
      <c r="J34" s="54">
        <f t="shared" si="2"/>
        <v>0</v>
      </c>
      <c r="K34" s="54">
        <f t="shared" si="2"/>
        <v>7200</v>
      </c>
      <c r="L34" s="54">
        <f t="shared" si="2"/>
        <v>0</v>
      </c>
      <c r="M34" s="53">
        <f t="shared" si="2"/>
        <v>0</v>
      </c>
      <c r="N34" s="227">
        <f>SUM(N35:O38)</f>
        <v>400875</v>
      </c>
      <c r="O34" s="227"/>
      <c r="P34" s="143"/>
      <c r="Q34" s="16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244">
        <v>0</v>
      </c>
      <c r="O35" s="244"/>
      <c r="P35" s="109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/>
      <c r="G36" s="106"/>
      <c r="H36" s="105">
        <v>379</v>
      </c>
      <c r="I36" s="105"/>
      <c r="J36" s="105"/>
      <c r="K36" s="105">
        <v>7200</v>
      </c>
      <c r="L36" s="105"/>
      <c r="M36" s="106"/>
      <c r="N36" s="244">
        <v>400875</v>
      </c>
      <c r="O36" s="244"/>
      <c r="P36" s="109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244">
        <v>0</v>
      </c>
      <c r="O37" s="244"/>
      <c r="P37" s="109"/>
      <c r="Q37" s="110"/>
    </row>
    <row r="38" spans="1:17" ht="12" customHeight="1">
      <c r="A38" s="64"/>
      <c r="B38" s="64"/>
      <c r="C38" s="65" t="s">
        <v>59</v>
      </c>
      <c r="D38" s="65"/>
      <c r="E38" s="78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244">
        <v>0</v>
      </c>
      <c r="O38" s="244"/>
      <c r="P38" s="109"/>
      <c r="Q38" s="110"/>
    </row>
    <row r="39" spans="1:16" ht="1.5" customHeight="1">
      <c r="A39" s="64"/>
      <c r="B39" s="64"/>
      <c r="C39" s="65"/>
      <c r="D39" s="65"/>
      <c r="E39" s="78"/>
      <c r="F39" s="104"/>
      <c r="G39" s="106"/>
      <c r="H39" s="105"/>
      <c r="I39" s="105"/>
      <c r="J39" s="105"/>
      <c r="K39" s="105"/>
      <c r="L39" s="105"/>
      <c r="M39" s="106"/>
      <c r="N39" s="107"/>
      <c r="O39" s="107"/>
      <c r="P39" s="103"/>
    </row>
    <row r="40" spans="1:17" ht="14.25" customHeight="1">
      <c r="A40" s="64"/>
      <c r="B40" s="169" t="s">
        <v>297</v>
      </c>
      <c r="C40" s="17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27">
        <f>SUM(N41:O66)</f>
        <v>0</v>
      </c>
      <c r="O40" s="227"/>
      <c r="P40" s="143"/>
      <c r="Q40" s="167"/>
    </row>
    <row r="41" spans="1:16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244">
        <v>0</v>
      </c>
      <c r="O41" s="244"/>
      <c r="P41" s="103"/>
    </row>
    <row r="42" spans="1:16" ht="12.75" customHeight="1">
      <c r="A42" s="64"/>
      <c r="B42" s="64"/>
      <c r="C42" s="65" t="s">
        <v>253</v>
      </c>
      <c r="D42" s="62"/>
      <c r="E42" s="67" t="s">
        <v>257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244">
        <v>0</v>
      </c>
      <c r="O42" s="244"/>
      <c r="P42" s="103"/>
    </row>
    <row r="43" spans="1:16" ht="12" customHeight="1">
      <c r="A43" s="64"/>
      <c r="B43" s="64"/>
      <c r="C43" s="65" t="s">
        <v>254</v>
      </c>
      <c r="D43" s="66"/>
      <c r="E43" s="67" t="s">
        <v>256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244">
        <v>0</v>
      </c>
      <c r="O43" s="244"/>
      <c r="P43" s="103"/>
    </row>
    <row r="44" spans="1:16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244">
        <v>0</v>
      </c>
      <c r="O44" s="244"/>
      <c r="P44" s="103"/>
    </row>
    <row r="45" spans="1:16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244">
        <v>0</v>
      </c>
      <c r="O45" s="244"/>
      <c r="P45" s="103"/>
    </row>
    <row r="46" spans="1:16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244">
        <v>0</v>
      </c>
      <c r="O46" s="244"/>
      <c r="P46" s="103"/>
    </row>
    <row r="47" spans="1:16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  <c r="P47" s="103"/>
    </row>
    <row r="48" spans="1:16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244">
        <v>0</v>
      </c>
      <c r="O48" s="244"/>
      <c r="P48" s="103"/>
    </row>
    <row r="49" spans="1:16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244">
        <v>0</v>
      </c>
      <c r="O49" s="244"/>
      <c r="P49" s="103"/>
    </row>
    <row r="50" spans="1:16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244">
        <v>0</v>
      </c>
      <c r="O50" s="244"/>
      <c r="P50" s="103"/>
    </row>
    <row r="51" spans="1:16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244">
        <v>0</v>
      </c>
      <c r="O51" s="244"/>
      <c r="P51" s="103"/>
    </row>
    <row r="52" spans="1:16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244"/>
      <c r="O52" s="244"/>
      <c r="P52" s="103"/>
    </row>
    <row r="53" spans="1:16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244">
        <v>0</v>
      </c>
      <c r="O53" s="244"/>
      <c r="P53" s="103"/>
    </row>
    <row r="54" spans="1:16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244">
        <v>0</v>
      </c>
      <c r="O54" s="244"/>
      <c r="P54" s="103"/>
    </row>
    <row r="55" spans="1:16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244">
        <v>0</v>
      </c>
      <c r="O55" s="244"/>
      <c r="P55" s="103"/>
    </row>
    <row r="56" spans="1:16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244">
        <v>0</v>
      </c>
      <c r="O56" s="244"/>
      <c r="P56" s="103"/>
    </row>
    <row r="57" spans="1:16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244"/>
      <c r="O57" s="244"/>
      <c r="P57" s="103"/>
    </row>
    <row r="58" spans="1:16" ht="13.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244">
        <v>0</v>
      </c>
      <c r="O58" s="244"/>
      <c r="P58" s="103"/>
    </row>
    <row r="59" spans="1:16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244">
        <v>0</v>
      </c>
      <c r="O59" s="244"/>
      <c r="P59" s="103"/>
    </row>
    <row r="60" spans="1:16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244">
        <v>0</v>
      </c>
      <c r="O60" s="244"/>
      <c r="P60" s="103"/>
    </row>
    <row r="61" spans="1:16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244">
        <v>0</v>
      </c>
      <c r="O61" s="244"/>
      <c r="P61" s="103"/>
    </row>
    <row r="62" spans="1:16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244"/>
      <c r="O62" s="244"/>
      <c r="P62" s="103"/>
    </row>
    <row r="63" spans="1:16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244">
        <v>0</v>
      </c>
      <c r="O63" s="244"/>
      <c r="P63" s="103"/>
    </row>
    <row r="64" spans="1:16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244">
        <v>0</v>
      </c>
      <c r="O64" s="244"/>
      <c r="P64" s="103"/>
    </row>
    <row r="65" spans="1:16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244">
        <v>0</v>
      </c>
      <c r="O65" s="244"/>
      <c r="P65" s="103"/>
    </row>
    <row r="66" spans="1:16" ht="12" customHeight="1">
      <c r="A66" s="144"/>
      <c r="B66" s="144"/>
      <c r="C66" s="145" t="s">
        <v>230</v>
      </c>
      <c r="D66" s="146"/>
      <c r="E66" s="147" t="s">
        <v>231</v>
      </c>
      <c r="F66" s="148">
        <v>0</v>
      </c>
      <c r="G66" s="149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49">
        <v>0</v>
      </c>
      <c r="N66" s="249">
        <v>0</v>
      </c>
      <c r="O66" s="249"/>
      <c r="P66" s="103"/>
    </row>
    <row r="67" spans="1:15" ht="1.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248"/>
      <c r="M67" s="248"/>
      <c r="N67" s="248"/>
      <c r="O67" s="248"/>
    </row>
  </sheetData>
  <sheetProtection/>
  <mergeCells count="78">
    <mergeCell ref="N65:O65"/>
    <mergeCell ref="N66:O66"/>
    <mergeCell ref="N64:O64"/>
    <mergeCell ref="N59:O59"/>
    <mergeCell ref="N60:O60"/>
    <mergeCell ref="N42:O42"/>
    <mergeCell ref="N44:O44"/>
    <mergeCell ref="N46:O46"/>
    <mergeCell ref="N48:O48"/>
    <mergeCell ref="N43:O43"/>
    <mergeCell ref="N63:O63"/>
    <mergeCell ref="A1:C1"/>
    <mergeCell ref="A7:B8"/>
    <mergeCell ref="N16:O16"/>
    <mergeCell ref="N7:N8"/>
    <mergeCell ref="G14:G15"/>
    <mergeCell ref="K14:K15"/>
    <mergeCell ref="I15:J15"/>
    <mergeCell ref="K7:K8"/>
    <mergeCell ref="N38:O38"/>
    <mergeCell ref="L67:O67"/>
    <mergeCell ref="L21:L22"/>
    <mergeCell ref="N21:O22"/>
    <mergeCell ref="N23:O23"/>
    <mergeCell ref="N14:O15"/>
    <mergeCell ref="N26:O26"/>
    <mergeCell ref="N35:O35"/>
    <mergeCell ref="N36:O36"/>
    <mergeCell ref="N37:O37"/>
    <mergeCell ref="N58:O58"/>
    <mergeCell ref="B40:C40"/>
    <mergeCell ref="B23:C23"/>
    <mergeCell ref="B34:C34"/>
    <mergeCell ref="N34:O34"/>
    <mergeCell ref="N40:O40"/>
    <mergeCell ref="N29:O29"/>
    <mergeCell ref="N31:O31"/>
    <mergeCell ref="N32:O32"/>
    <mergeCell ref="N27:O27"/>
    <mergeCell ref="N30:O30"/>
    <mergeCell ref="A16:E17"/>
    <mergeCell ref="N12:O12"/>
    <mergeCell ref="N13:O13"/>
    <mergeCell ref="M21:M22"/>
    <mergeCell ref="A21:C22"/>
    <mergeCell ref="E21:E22"/>
    <mergeCell ref="I21:I22"/>
    <mergeCell ref="N17:O18"/>
    <mergeCell ref="G21:G22"/>
    <mergeCell ref="A3:H3"/>
    <mergeCell ref="A5:H5"/>
    <mergeCell ref="I3:O3"/>
    <mergeCell ref="I5:O5"/>
    <mergeCell ref="E7:G8"/>
    <mergeCell ref="A12:E13"/>
    <mergeCell ref="I11:J11"/>
    <mergeCell ref="L7:L8"/>
    <mergeCell ref="I13:J13"/>
    <mergeCell ref="N56:O56"/>
    <mergeCell ref="N53:O53"/>
    <mergeCell ref="N10:O10"/>
    <mergeCell ref="N11:O11"/>
    <mergeCell ref="N19:O19"/>
    <mergeCell ref="J21:J22"/>
    <mergeCell ref="K21:K22"/>
    <mergeCell ref="N24:O24"/>
    <mergeCell ref="N25:O25"/>
    <mergeCell ref="N41:O41"/>
    <mergeCell ref="N45:O45"/>
    <mergeCell ref="N49:O49"/>
    <mergeCell ref="N50:O50"/>
    <mergeCell ref="N61:O61"/>
    <mergeCell ref="N62:O62"/>
    <mergeCell ref="N52:O52"/>
    <mergeCell ref="N51:O51"/>
    <mergeCell ref="N54:O54"/>
    <mergeCell ref="N55:O55"/>
    <mergeCell ref="N57:O57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Q67"/>
  <sheetViews>
    <sheetView view="pageBreakPreview" zoomScaleSheetLayoutView="100" zoomScalePageLayoutView="0" workbookViewId="0" topLeftCell="A1">
      <selection activeCell="G44" sqref="G44"/>
    </sheetView>
  </sheetViews>
  <sheetFormatPr defaultColWidth="9.00390625" defaultRowHeight="16.5"/>
  <cols>
    <col min="1" max="2" width="2.125" style="268" customWidth="1"/>
    <col min="3" max="3" width="18.625" style="268" customWidth="1"/>
    <col min="4" max="4" width="0.6171875" style="268" customWidth="1"/>
    <col min="5" max="5" width="17.625" style="268" customWidth="1"/>
    <col min="6" max="6" width="7.00390625" style="268" customWidth="1"/>
    <col min="7" max="7" width="9.00390625" style="268" customWidth="1"/>
    <col min="8" max="8" width="12.125" style="268" customWidth="1"/>
    <col min="9" max="9" width="10.875" style="268" customWidth="1"/>
    <col min="10" max="11" width="10.75390625" style="268" customWidth="1"/>
    <col min="12" max="13" width="10.875" style="268" customWidth="1"/>
    <col min="14" max="14" width="10.75390625" style="268" customWidth="1"/>
    <col min="15" max="15" width="10.875" style="268" customWidth="1"/>
    <col min="16" max="16" width="3.875" style="268" customWidth="1"/>
    <col min="17" max="17" width="11.00390625" style="268" customWidth="1"/>
    <col min="18" max="16384" width="9.00390625" style="268" customWidth="1"/>
  </cols>
  <sheetData>
    <row r="1" spans="1:17" s="262" customFormat="1" ht="10.5" customHeight="1">
      <c r="A1" s="260" t="s">
        <v>334</v>
      </c>
      <c r="B1" s="260"/>
      <c r="C1" s="260"/>
      <c r="D1" s="467"/>
      <c r="E1" s="261" t="s">
        <v>29</v>
      </c>
      <c r="Q1" s="263" t="s">
        <v>276</v>
      </c>
    </row>
    <row r="2" spans="3:5" s="262" customFormat="1" ht="3.75" customHeight="1">
      <c r="C2" s="261"/>
      <c r="D2" s="261"/>
      <c r="E2" s="261"/>
    </row>
    <row r="3" spans="1:17" ht="20.25" customHeight="1">
      <c r="A3" s="265" t="s">
        <v>335</v>
      </c>
      <c r="B3" s="265"/>
      <c r="C3" s="265"/>
      <c r="D3" s="265"/>
      <c r="E3" s="265"/>
      <c r="F3" s="265"/>
      <c r="G3" s="265"/>
      <c r="H3" s="265"/>
      <c r="I3" s="265"/>
      <c r="J3" s="266" t="s">
        <v>275</v>
      </c>
      <c r="K3" s="267"/>
      <c r="L3" s="267"/>
      <c r="M3" s="267"/>
      <c r="N3" s="267"/>
      <c r="O3" s="267"/>
      <c r="P3" s="267"/>
      <c r="Q3" s="267"/>
    </row>
    <row r="4" spans="1:17" ht="3.75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9"/>
      <c r="M4" s="469"/>
      <c r="N4" s="469"/>
      <c r="O4" s="469"/>
      <c r="P4" s="469"/>
      <c r="Q4" s="469"/>
    </row>
    <row r="5" spans="1:17" s="274" customFormat="1" ht="18.75" customHeight="1">
      <c r="A5" s="272" t="s">
        <v>25</v>
      </c>
      <c r="B5" s="415"/>
      <c r="C5" s="415"/>
      <c r="D5" s="415"/>
      <c r="E5" s="415"/>
      <c r="F5" s="415"/>
      <c r="G5" s="415"/>
      <c r="H5" s="415"/>
      <c r="I5" s="415"/>
      <c r="J5" s="273" t="s">
        <v>42</v>
      </c>
      <c r="K5" s="415"/>
      <c r="L5" s="415"/>
      <c r="M5" s="415"/>
      <c r="N5" s="415"/>
      <c r="O5" s="415"/>
      <c r="P5" s="415"/>
      <c r="Q5" s="415"/>
    </row>
    <row r="6" spans="3:17" s="274" customFormat="1" ht="2.25" customHeight="1">
      <c r="C6" s="276"/>
      <c r="D6" s="276"/>
      <c r="E6" s="276"/>
      <c r="F6" s="276"/>
      <c r="G6" s="276"/>
      <c r="H6" s="276"/>
      <c r="I6" s="276"/>
      <c r="J6" s="276"/>
      <c r="K6" s="276"/>
      <c r="L6" s="470"/>
      <c r="M6" s="470"/>
      <c r="N6" s="470"/>
      <c r="O6" s="470"/>
      <c r="P6" s="470"/>
      <c r="Q6" s="470"/>
    </row>
    <row r="7" spans="1:17" ht="12.75" customHeight="1">
      <c r="A7" s="278" t="s">
        <v>47</v>
      </c>
      <c r="B7" s="278"/>
      <c r="C7" s="279" t="s">
        <v>325</v>
      </c>
      <c r="D7" s="279"/>
      <c r="E7" s="280" t="s">
        <v>336</v>
      </c>
      <c r="F7" s="281"/>
      <c r="G7" s="281"/>
      <c r="M7" s="282">
        <v>2020</v>
      </c>
      <c r="N7" s="283"/>
      <c r="P7" s="284" t="s">
        <v>177</v>
      </c>
      <c r="Q7" s="285" t="s">
        <v>178</v>
      </c>
    </row>
    <row r="8" spans="1:17" ht="13.5" customHeight="1">
      <c r="A8" s="278"/>
      <c r="B8" s="278"/>
      <c r="C8" s="286" t="s">
        <v>327</v>
      </c>
      <c r="D8" s="286"/>
      <c r="E8" s="281"/>
      <c r="F8" s="281"/>
      <c r="G8" s="281"/>
      <c r="H8" s="287"/>
      <c r="I8" s="287"/>
      <c r="J8" s="288"/>
      <c r="M8" s="282"/>
      <c r="N8" s="283"/>
      <c r="P8" s="284"/>
      <c r="Q8" s="285" t="s">
        <v>179</v>
      </c>
    </row>
    <row r="9" spans="3:17" ht="1.5" customHeight="1">
      <c r="C9" s="286"/>
      <c r="D9" s="286"/>
      <c r="E9" s="269"/>
      <c r="F9" s="269"/>
      <c r="G9" s="269"/>
      <c r="H9" s="287"/>
      <c r="I9" s="287"/>
      <c r="J9" s="288"/>
      <c r="O9" s="289"/>
      <c r="P9" s="289"/>
      <c r="Q9" s="471"/>
    </row>
    <row r="10" spans="1:17" ht="13.5" customHeight="1">
      <c r="A10" s="291"/>
      <c r="B10" s="291"/>
      <c r="C10" s="292"/>
      <c r="D10" s="292"/>
      <c r="E10" s="293"/>
      <c r="F10" s="330" t="s">
        <v>235</v>
      </c>
      <c r="G10" s="472"/>
      <c r="H10" s="472"/>
      <c r="I10" s="472"/>
      <c r="J10" s="473" t="s">
        <v>234</v>
      </c>
      <c r="K10" s="474"/>
      <c r="L10" s="474"/>
      <c r="M10" s="474"/>
      <c r="N10" s="474"/>
      <c r="O10" s="474"/>
      <c r="P10" s="474"/>
      <c r="Q10" s="474"/>
    </row>
    <row r="11" spans="1:17" ht="10.5" customHeight="1">
      <c r="A11" s="269"/>
      <c r="B11" s="269"/>
      <c r="E11" s="301"/>
      <c r="F11" s="475"/>
      <c r="G11" s="476" t="s">
        <v>232</v>
      </c>
      <c r="H11" s="322" t="s">
        <v>236</v>
      </c>
      <c r="I11" s="322"/>
      <c r="J11" s="477" t="s">
        <v>237</v>
      </c>
      <c r="K11" s="478"/>
      <c r="L11" s="478"/>
      <c r="M11" s="305"/>
      <c r="N11" s="305"/>
      <c r="O11" s="479"/>
      <c r="P11" s="307"/>
      <c r="Q11" s="308"/>
    </row>
    <row r="12" spans="1:17" ht="12.75" customHeight="1">
      <c r="A12" s="309" t="s">
        <v>92</v>
      </c>
      <c r="B12" s="310"/>
      <c r="C12" s="310"/>
      <c r="D12" s="310"/>
      <c r="E12" s="311"/>
      <c r="F12" s="312"/>
      <c r="G12" s="313"/>
      <c r="H12" s="314" t="s">
        <v>328</v>
      </c>
      <c r="I12" s="298"/>
      <c r="J12" s="298"/>
      <c r="K12" s="298"/>
      <c r="L12" s="315"/>
      <c r="M12" s="316" t="s">
        <v>206</v>
      </c>
      <c r="O12" s="317"/>
      <c r="P12" s="299"/>
      <c r="Q12" s="318"/>
    </row>
    <row r="13" spans="1:17" ht="10.5" customHeight="1">
      <c r="A13" s="310"/>
      <c r="B13" s="310"/>
      <c r="C13" s="310"/>
      <c r="D13" s="310"/>
      <c r="E13" s="311"/>
      <c r="F13" s="319" t="s">
        <v>176</v>
      </c>
      <c r="G13" s="319" t="s">
        <v>337</v>
      </c>
      <c r="H13" s="320" t="s">
        <v>102</v>
      </c>
      <c r="J13" s="322" t="s">
        <v>173</v>
      </c>
      <c r="K13" s="323"/>
      <c r="L13" s="305"/>
      <c r="M13" s="305"/>
      <c r="N13" s="305"/>
      <c r="O13" s="324"/>
      <c r="P13" s="307"/>
      <c r="Q13" s="325"/>
    </row>
    <row r="14" spans="1:17" ht="9.75" customHeight="1">
      <c r="A14" s="269"/>
      <c r="B14" s="269"/>
      <c r="E14" s="301"/>
      <c r="F14" s="319"/>
      <c r="G14" s="319"/>
      <c r="H14" s="326" t="s">
        <v>103</v>
      </c>
      <c r="I14" s="291"/>
      <c r="J14" s="328"/>
      <c r="K14" s="328"/>
      <c r="L14" s="315"/>
      <c r="M14" s="329" t="s">
        <v>24</v>
      </c>
      <c r="N14" s="291"/>
      <c r="P14" s="330" t="s">
        <v>330</v>
      </c>
      <c r="Q14" s="331"/>
    </row>
    <row r="15" spans="1:17" ht="10.5" customHeight="1">
      <c r="A15" s="269"/>
      <c r="B15" s="269"/>
      <c r="E15" s="301"/>
      <c r="F15" s="332"/>
      <c r="G15" s="333"/>
      <c r="H15" s="334"/>
      <c r="J15" s="322" t="s">
        <v>174</v>
      </c>
      <c r="K15" s="323"/>
      <c r="L15" s="324"/>
      <c r="M15" s="337"/>
      <c r="N15" s="324"/>
      <c r="P15" s="338"/>
      <c r="Q15" s="339"/>
    </row>
    <row r="16" spans="1:17" ht="12" customHeight="1">
      <c r="A16" s="480" t="s">
        <v>153</v>
      </c>
      <c r="B16" s="481"/>
      <c r="C16" s="481"/>
      <c r="D16" s="481"/>
      <c r="E16" s="482"/>
      <c r="F16" s="332"/>
      <c r="G16" s="343"/>
      <c r="H16" s="344" t="s">
        <v>175</v>
      </c>
      <c r="I16" s="344" t="s">
        <v>183</v>
      </c>
      <c r="J16" s="345" t="s">
        <v>184</v>
      </c>
      <c r="K16" s="344" t="s">
        <v>338</v>
      </c>
      <c r="L16" s="344" t="s">
        <v>339</v>
      </c>
      <c r="M16" s="344" t="s">
        <v>154</v>
      </c>
      <c r="N16" s="346" t="s">
        <v>154</v>
      </c>
      <c r="O16" s="347" t="s">
        <v>212</v>
      </c>
      <c r="P16" s="348"/>
      <c r="Q16" s="339"/>
    </row>
    <row r="17" spans="1:17" ht="11.25" customHeight="1">
      <c r="A17" s="481"/>
      <c r="B17" s="481"/>
      <c r="C17" s="481"/>
      <c r="D17" s="481"/>
      <c r="E17" s="482"/>
      <c r="F17" s="349" t="s">
        <v>172</v>
      </c>
      <c r="G17" s="350" t="s">
        <v>23</v>
      </c>
      <c r="H17" s="351" t="s">
        <v>155</v>
      </c>
      <c r="I17" s="351" t="s">
        <v>167</v>
      </c>
      <c r="J17" s="352" t="s">
        <v>168</v>
      </c>
      <c r="K17" s="351" t="s">
        <v>156</v>
      </c>
      <c r="L17" s="351" t="s">
        <v>156</v>
      </c>
      <c r="M17" s="351" t="s">
        <v>157</v>
      </c>
      <c r="N17" s="353" t="s">
        <v>158</v>
      </c>
      <c r="O17" s="354" t="s">
        <v>159</v>
      </c>
      <c r="P17" s="355" t="s">
        <v>200</v>
      </c>
      <c r="Q17" s="356"/>
    </row>
    <row r="18" spans="1:17" ht="11.25" customHeight="1">
      <c r="A18" s="269"/>
      <c r="B18" s="269"/>
      <c r="E18" s="301"/>
      <c r="F18" s="357"/>
      <c r="G18" s="350"/>
      <c r="H18" s="358" t="s">
        <v>87</v>
      </c>
      <c r="I18" s="358" t="s">
        <v>169</v>
      </c>
      <c r="J18" s="359" t="s">
        <v>169</v>
      </c>
      <c r="K18" s="358" t="s">
        <v>88</v>
      </c>
      <c r="L18" s="358" t="s">
        <v>89</v>
      </c>
      <c r="M18" s="358" t="s">
        <v>90</v>
      </c>
      <c r="N18" s="360" t="s">
        <v>90</v>
      </c>
      <c r="O18" s="361" t="s">
        <v>287</v>
      </c>
      <c r="P18" s="362"/>
      <c r="Q18" s="356"/>
    </row>
    <row r="19" spans="1:17" ht="11.25" customHeight="1">
      <c r="A19" s="324"/>
      <c r="B19" s="324"/>
      <c r="C19" s="324"/>
      <c r="D19" s="324"/>
      <c r="E19" s="363"/>
      <c r="F19" s="364"/>
      <c r="G19" s="365"/>
      <c r="H19" s="366" t="s">
        <v>81</v>
      </c>
      <c r="I19" s="366" t="s">
        <v>170</v>
      </c>
      <c r="J19" s="367" t="s">
        <v>171</v>
      </c>
      <c r="K19" s="366" t="s">
        <v>82</v>
      </c>
      <c r="L19" s="366" t="s">
        <v>82</v>
      </c>
      <c r="M19" s="366" t="s">
        <v>83</v>
      </c>
      <c r="N19" s="368" t="s">
        <v>84</v>
      </c>
      <c r="O19" s="369" t="s">
        <v>85</v>
      </c>
      <c r="P19" s="370"/>
      <c r="Q19" s="371"/>
    </row>
    <row r="20" spans="3:17" ht="2.25" customHeight="1">
      <c r="C20" s="372"/>
      <c r="D20" s="372"/>
      <c r="E20" s="373"/>
      <c r="N20" s="374"/>
      <c r="O20" s="374"/>
      <c r="P20" s="374"/>
      <c r="Q20" s="374"/>
    </row>
    <row r="21" spans="1:17" ht="12.75" customHeight="1">
      <c r="A21" s="375" t="s">
        <v>26</v>
      </c>
      <c r="B21" s="415"/>
      <c r="C21" s="415"/>
      <c r="E21" s="377" t="s">
        <v>21</v>
      </c>
      <c r="F21" s="483">
        <f>SUM(F23,F34,F40)</f>
        <v>191</v>
      </c>
      <c r="G21" s="484">
        <f>SUM(G23,G34,G40)</f>
        <v>0.024900000000000002</v>
      </c>
      <c r="H21" s="485">
        <f aca="true" t="shared" si="0" ref="H21:Q21">SUM(H23,H34,H40)</f>
        <v>506.16810000000004</v>
      </c>
      <c r="I21" s="486">
        <f t="shared" si="0"/>
        <v>21381.54</v>
      </c>
      <c r="J21" s="383">
        <f t="shared" si="0"/>
        <v>46</v>
      </c>
      <c r="K21" s="384">
        <f t="shared" si="0"/>
        <v>0</v>
      </c>
      <c r="L21" s="383">
        <f t="shared" si="0"/>
        <v>0</v>
      </c>
      <c r="M21" s="383">
        <f t="shared" si="0"/>
        <v>0</v>
      </c>
      <c r="N21" s="383">
        <f t="shared" si="0"/>
        <v>0</v>
      </c>
      <c r="O21" s="486">
        <f t="shared" si="0"/>
        <v>79.2619</v>
      </c>
      <c r="P21" s="487">
        <f t="shared" si="0"/>
        <v>113077558</v>
      </c>
      <c r="Q21" s="487">
        <f t="shared" si="0"/>
        <v>0</v>
      </c>
    </row>
    <row r="22" spans="1:17" ht="1.5" customHeight="1">
      <c r="A22" s="415"/>
      <c r="B22" s="415"/>
      <c r="C22" s="415"/>
      <c r="E22" s="488"/>
      <c r="F22" s="483"/>
      <c r="G22" s="484"/>
      <c r="H22" s="485"/>
      <c r="I22" s="486"/>
      <c r="J22" s="383"/>
      <c r="K22" s="384"/>
      <c r="L22" s="383"/>
      <c r="M22" s="383"/>
      <c r="N22" s="383"/>
      <c r="O22" s="486"/>
      <c r="P22" s="487"/>
      <c r="Q22" s="487"/>
    </row>
    <row r="23" spans="1:17" ht="14.25" customHeight="1">
      <c r="A23" s="419"/>
      <c r="B23" s="375" t="s">
        <v>48</v>
      </c>
      <c r="C23" s="415"/>
      <c r="E23" s="417" t="s">
        <v>20</v>
      </c>
      <c r="F23" s="384">
        <f aca="true" t="shared" si="1" ref="F23:O23">SUM(F24:F27,F29:F32)</f>
        <v>184</v>
      </c>
      <c r="G23" s="489">
        <f>SUM(G24:G27,G29:G32)</f>
        <v>0.024900000000000002</v>
      </c>
      <c r="H23" s="490">
        <f>SUM(H24:H27,H29:H32)</f>
        <v>503.22490000000005</v>
      </c>
      <c r="I23" s="491">
        <f t="shared" si="1"/>
        <v>21381.54</v>
      </c>
      <c r="J23" s="384">
        <f t="shared" si="1"/>
        <v>46</v>
      </c>
      <c r="K23" s="384">
        <f t="shared" si="1"/>
        <v>0</v>
      </c>
      <c r="L23" s="384">
        <f t="shared" si="1"/>
        <v>0</v>
      </c>
      <c r="M23" s="384">
        <f t="shared" si="1"/>
        <v>0</v>
      </c>
      <c r="N23" s="384">
        <f t="shared" si="1"/>
        <v>0</v>
      </c>
      <c r="O23" s="491">
        <f t="shared" si="1"/>
        <v>74.4619</v>
      </c>
      <c r="P23" s="487">
        <f>SUM(P24:Q27,P29:Q32)</f>
        <v>112951306</v>
      </c>
      <c r="Q23" s="487"/>
    </row>
    <row r="24" spans="1:17" ht="12" customHeight="1">
      <c r="A24" s="419"/>
      <c r="B24" s="419"/>
      <c r="C24" s="420" t="s">
        <v>49</v>
      </c>
      <c r="D24" s="420"/>
      <c r="E24" s="422" t="s">
        <v>30</v>
      </c>
      <c r="F24" s="492">
        <v>14</v>
      </c>
      <c r="G24" s="493">
        <v>0</v>
      </c>
      <c r="H24" s="494">
        <v>17.9856</v>
      </c>
      <c r="I24" s="426">
        <v>0</v>
      </c>
      <c r="J24" s="492">
        <v>0</v>
      </c>
      <c r="K24" s="492">
        <v>0</v>
      </c>
      <c r="L24" s="492">
        <v>0</v>
      </c>
      <c r="M24" s="492">
        <v>0</v>
      </c>
      <c r="N24" s="492">
        <v>0</v>
      </c>
      <c r="O24" s="426">
        <v>0</v>
      </c>
      <c r="P24" s="495">
        <v>3416045</v>
      </c>
      <c r="Q24" s="495"/>
    </row>
    <row r="25" spans="1:17" ht="12" customHeight="1">
      <c r="A25" s="419"/>
      <c r="B25" s="419"/>
      <c r="C25" s="420" t="s">
        <v>50</v>
      </c>
      <c r="D25" s="420"/>
      <c r="E25" s="422" t="s">
        <v>31</v>
      </c>
      <c r="F25" s="492">
        <v>79</v>
      </c>
      <c r="G25" s="493">
        <v>0.001</v>
      </c>
      <c r="H25" s="494">
        <v>152.5208</v>
      </c>
      <c r="I25" s="426">
        <v>1690.85</v>
      </c>
      <c r="J25" s="492">
        <v>13</v>
      </c>
      <c r="K25" s="492">
        <v>0</v>
      </c>
      <c r="L25" s="492">
        <v>0</v>
      </c>
      <c r="M25" s="492">
        <v>0</v>
      </c>
      <c r="N25" s="492">
        <v>0</v>
      </c>
      <c r="O25" s="426">
        <v>0</v>
      </c>
      <c r="P25" s="495">
        <v>19749724</v>
      </c>
      <c r="Q25" s="495"/>
    </row>
    <row r="26" spans="1:17" ht="12" customHeight="1">
      <c r="A26" s="419"/>
      <c r="B26" s="419"/>
      <c r="C26" s="420" t="s">
        <v>51</v>
      </c>
      <c r="D26" s="420"/>
      <c r="E26" s="422" t="s">
        <v>32</v>
      </c>
      <c r="F26" s="492">
        <v>25</v>
      </c>
      <c r="G26" s="493">
        <v>0</v>
      </c>
      <c r="H26" s="494">
        <v>83.1116</v>
      </c>
      <c r="I26" s="426">
        <v>0</v>
      </c>
      <c r="J26" s="492">
        <v>0</v>
      </c>
      <c r="K26" s="492">
        <v>0</v>
      </c>
      <c r="L26" s="492">
        <v>0</v>
      </c>
      <c r="M26" s="492">
        <v>0</v>
      </c>
      <c r="N26" s="492">
        <v>0</v>
      </c>
      <c r="O26" s="426">
        <v>61.6</v>
      </c>
      <c r="P26" s="495">
        <v>9099674</v>
      </c>
      <c r="Q26" s="495"/>
    </row>
    <row r="27" spans="1:17" ht="12" customHeight="1">
      <c r="A27" s="419"/>
      <c r="B27" s="419"/>
      <c r="C27" s="420" t="s">
        <v>52</v>
      </c>
      <c r="D27" s="420"/>
      <c r="E27" s="422" t="s">
        <v>33</v>
      </c>
      <c r="F27" s="492">
        <v>30</v>
      </c>
      <c r="G27" s="493">
        <v>0</v>
      </c>
      <c r="H27" s="494">
        <v>12.3399</v>
      </c>
      <c r="I27" s="426">
        <v>0</v>
      </c>
      <c r="J27" s="492">
        <v>0</v>
      </c>
      <c r="K27" s="492">
        <v>0</v>
      </c>
      <c r="L27" s="492">
        <v>0</v>
      </c>
      <c r="M27" s="492">
        <v>0</v>
      </c>
      <c r="N27" s="492">
        <v>0</v>
      </c>
      <c r="O27" s="426">
        <v>0</v>
      </c>
      <c r="P27" s="495">
        <v>24834860</v>
      </c>
      <c r="Q27" s="495"/>
    </row>
    <row r="28" spans="1:17" ht="2.25" customHeight="1">
      <c r="A28" s="419"/>
      <c r="B28" s="419"/>
      <c r="C28" s="420"/>
      <c r="D28" s="420"/>
      <c r="E28" s="422"/>
      <c r="F28" s="496"/>
      <c r="G28" s="497"/>
      <c r="H28" s="494"/>
      <c r="I28" s="426"/>
      <c r="J28" s="492"/>
      <c r="K28" s="498"/>
      <c r="L28" s="492"/>
      <c r="M28" s="498"/>
      <c r="N28" s="492"/>
      <c r="O28" s="426"/>
      <c r="P28" s="499"/>
      <c r="Q28" s="499"/>
    </row>
    <row r="29" spans="1:17" ht="12.75" customHeight="1">
      <c r="A29" s="419"/>
      <c r="B29" s="419"/>
      <c r="C29" s="420" t="s">
        <v>53</v>
      </c>
      <c r="D29" s="420"/>
      <c r="E29" s="422" t="s">
        <v>34</v>
      </c>
      <c r="F29" s="492">
        <v>15</v>
      </c>
      <c r="G29" s="493">
        <v>0</v>
      </c>
      <c r="H29" s="494">
        <v>134.013</v>
      </c>
      <c r="I29" s="426">
        <v>59.2</v>
      </c>
      <c r="J29" s="492">
        <v>16</v>
      </c>
      <c r="K29" s="492">
        <v>0</v>
      </c>
      <c r="L29" s="492">
        <v>0</v>
      </c>
      <c r="M29" s="492">
        <v>0</v>
      </c>
      <c r="N29" s="492">
        <v>0</v>
      </c>
      <c r="O29" s="426">
        <v>0</v>
      </c>
      <c r="P29" s="495">
        <v>20363625</v>
      </c>
      <c r="Q29" s="495"/>
    </row>
    <row r="30" spans="1:17" ht="12" customHeight="1">
      <c r="A30" s="419"/>
      <c r="B30" s="419"/>
      <c r="C30" s="420" t="s">
        <v>54</v>
      </c>
      <c r="D30" s="420"/>
      <c r="E30" s="422" t="s">
        <v>35</v>
      </c>
      <c r="F30" s="492">
        <v>10</v>
      </c>
      <c r="G30" s="493">
        <v>0.0001</v>
      </c>
      <c r="H30" s="494">
        <v>103.098</v>
      </c>
      <c r="I30" s="426">
        <v>19630</v>
      </c>
      <c r="J30" s="492">
        <v>10</v>
      </c>
      <c r="K30" s="492">
        <v>0</v>
      </c>
      <c r="L30" s="492">
        <v>0</v>
      </c>
      <c r="M30" s="492">
        <v>0</v>
      </c>
      <c r="N30" s="492">
        <v>0</v>
      </c>
      <c r="O30" s="426">
        <v>8.025</v>
      </c>
      <c r="P30" s="495">
        <v>34037033</v>
      </c>
      <c r="Q30" s="495"/>
    </row>
    <row r="31" spans="1:17" ht="12.75" customHeight="1">
      <c r="A31" s="419"/>
      <c r="B31" s="419"/>
      <c r="C31" s="420" t="s">
        <v>55</v>
      </c>
      <c r="D31" s="420"/>
      <c r="E31" s="422" t="s">
        <v>36</v>
      </c>
      <c r="F31" s="492">
        <v>9</v>
      </c>
      <c r="G31" s="493">
        <v>0.0238</v>
      </c>
      <c r="H31" s="494">
        <v>0.156</v>
      </c>
      <c r="I31" s="426">
        <v>1.49</v>
      </c>
      <c r="J31" s="492">
        <v>1</v>
      </c>
      <c r="K31" s="492">
        <v>0</v>
      </c>
      <c r="L31" s="492">
        <v>0</v>
      </c>
      <c r="M31" s="492">
        <v>0</v>
      </c>
      <c r="N31" s="492">
        <v>0</v>
      </c>
      <c r="O31" s="426">
        <v>4.4462</v>
      </c>
      <c r="P31" s="495">
        <v>1326459</v>
      </c>
      <c r="Q31" s="495"/>
    </row>
    <row r="32" spans="1:17" ht="12.75" customHeight="1">
      <c r="A32" s="419"/>
      <c r="B32" s="419"/>
      <c r="C32" s="420" t="s">
        <v>56</v>
      </c>
      <c r="D32" s="420"/>
      <c r="E32" s="422" t="s">
        <v>37</v>
      </c>
      <c r="F32" s="492">
        <v>2</v>
      </c>
      <c r="G32" s="493">
        <v>0</v>
      </c>
      <c r="H32" s="494">
        <v>0</v>
      </c>
      <c r="I32" s="442">
        <v>0</v>
      </c>
      <c r="J32" s="492">
        <v>6</v>
      </c>
      <c r="K32" s="492">
        <v>0</v>
      </c>
      <c r="L32" s="492">
        <v>0</v>
      </c>
      <c r="M32" s="492">
        <v>0</v>
      </c>
      <c r="N32" s="492">
        <v>0</v>
      </c>
      <c r="O32" s="426">
        <v>0.3907</v>
      </c>
      <c r="P32" s="495">
        <v>123886</v>
      </c>
      <c r="Q32" s="495"/>
    </row>
    <row r="33" spans="1:17" ht="0.75" customHeight="1">
      <c r="A33" s="419"/>
      <c r="B33" s="419"/>
      <c r="C33" s="420"/>
      <c r="D33" s="420"/>
      <c r="E33" s="422"/>
      <c r="F33" s="496"/>
      <c r="G33" s="500"/>
      <c r="H33" s="501"/>
      <c r="I33" s="502"/>
      <c r="J33" s="492"/>
      <c r="K33" s="498"/>
      <c r="L33" s="492"/>
      <c r="M33" s="498"/>
      <c r="N33" s="492"/>
      <c r="O33" s="503"/>
      <c r="P33" s="499">
        <v>0</v>
      </c>
      <c r="Q33" s="499"/>
    </row>
    <row r="34" spans="1:17" ht="14.25" customHeight="1">
      <c r="A34" s="419"/>
      <c r="B34" s="375" t="s">
        <v>77</v>
      </c>
      <c r="C34" s="415"/>
      <c r="E34" s="417" t="s">
        <v>19</v>
      </c>
      <c r="F34" s="384">
        <f aca="true" t="shared" si="2" ref="F34:O34">SUM(F35:F38)</f>
        <v>7</v>
      </c>
      <c r="G34" s="418">
        <f t="shared" si="2"/>
        <v>0</v>
      </c>
      <c r="H34" s="490">
        <f t="shared" si="2"/>
        <v>2.9432</v>
      </c>
      <c r="I34" s="491">
        <f t="shared" si="2"/>
        <v>0</v>
      </c>
      <c r="J34" s="384">
        <f t="shared" si="2"/>
        <v>0</v>
      </c>
      <c r="K34" s="384">
        <f t="shared" si="2"/>
        <v>0</v>
      </c>
      <c r="L34" s="384">
        <f t="shared" si="2"/>
        <v>0</v>
      </c>
      <c r="M34" s="384">
        <f t="shared" si="2"/>
        <v>0</v>
      </c>
      <c r="N34" s="384">
        <f t="shared" si="2"/>
        <v>0</v>
      </c>
      <c r="O34" s="491">
        <f t="shared" si="2"/>
        <v>4.8</v>
      </c>
      <c r="P34" s="487">
        <f>SUM(Q35:Q38)</f>
        <v>126252</v>
      </c>
      <c r="Q34" s="487"/>
    </row>
    <row r="35" spans="1:17" ht="12" customHeight="1">
      <c r="A35" s="419"/>
      <c r="B35" s="419"/>
      <c r="C35" s="420" t="s">
        <v>60</v>
      </c>
      <c r="D35" s="420"/>
      <c r="E35" s="422" t="s">
        <v>252</v>
      </c>
      <c r="F35" s="492">
        <v>0</v>
      </c>
      <c r="G35" s="493">
        <v>0</v>
      </c>
      <c r="H35" s="494">
        <v>0</v>
      </c>
      <c r="I35" s="503">
        <v>0</v>
      </c>
      <c r="J35" s="492">
        <v>0</v>
      </c>
      <c r="K35" s="492">
        <v>0</v>
      </c>
      <c r="L35" s="492">
        <v>0</v>
      </c>
      <c r="M35" s="492">
        <v>0</v>
      </c>
      <c r="N35" s="492">
        <v>0</v>
      </c>
      <c r="O35" s="503">
        <v>0</v>
      </c>
      <c r="P35" s="495">
        <v>0</v>
      </c>
      <c r="Q35" s="495"/>
    </row>
    <row r="36" spans="1:17" ht="12.75" customHeight="1">
      <c r="A36" s="419"/>
      <c r="B36" s="419"/>
      <c r="C36" s="420" t="s">
        <v>57</v>
      </c>
      <c r="D36" s="420"/>
      <c r="E36" s="422" t="s">
        <v>39</v>
      </c>
      <c r="F36" s="492">
        <v>7</v>
      </c>
      <c r="G36" s="493">
        <v>0</v>
      </c>
      <c r="H36" s="494">
        <v>2.9432</v>
      </c>
      <c r="I36" s="503">
        <v>0</v>
      </c>
      <c r="J36" s="492">
        <v>0</v>
      </c>
      <c r="K36" s="492">
        <v>0</v>
      </c>
      <c r="L36" s="492">
        <v>0</v>
      </c>
      <c r="M36" s="492">
        <v>0</v>
      </c>
      <c r="N36" s="492">
        <v>0</v>
      </c>
      <c r="O36" s="503">
        <v>4.8</v>
      </c>
      <c r="P36" s="495">
        <v>126252</v>
      </c>
      <c r="Q36" s="495">
        <v>126252</v>
      </c>
    </row>
    <row r="37" spans="1:17" ht="12" customHeight="1">
      <c r="A37" s="419"/>
      <c r="B37" s="419"/>
      <c r="C37" s="420" t="s">
        <v>58</v>
      </c>
      <c r="D37" s="420"/>
      <c r="E37" s="422" t="s">
        <v>40</v>
      </c>
      <c r="F37" s="492">
        <v>0</v>
      </c>
      <c r="G37" s="493">
        <v>0</v>
      </c>
      <c r="H37" s="494">
        <v>0</v>
      </c>
      <c r="I37" s="503">
        <v>0</v>
      </c>
      <c r="J37" s="492">
        <v>0</v>
      </c>
      <c r="K37" s="492">
        <v>0</v>
      </c>
      <c r="L37" s="492">
        <v>0</v>
      </c>
      <c r="M37" s="492">
        <v>0</v>
      </c>
      <c r="N37" s="492">
        <v>0</v>
      </c>
      <c r="O37" s="503">
        <v>0</v>
      </c>
      <c r="P37" s="495">
        <v>0</v>
      </c>
      <c r="Q37" s="495"/>
    </row>
    <row r="38" spans="1:17" ht="12" customHeight="1">
      <c r="A38" s="419"/>
      <c r="B38" s="419"/>
      <c r="C38" s="420" t="s">
        <v>284</v>
      </c>
      <c r="D38" s="420"/>
      <c r="E38" s="438" t="s">
        <v>210</v>
      </c>
      <c r="F38" s="492">
        <v>0</v>
      </c>
      <c r="G38" s="493">
        <v>0</v>
      </c>
      <c r="H38" s="494">
        <v>0</v>
      </c>
      <c r="I38" s="503">
        <v>0</v>
      </c>
      <c r="J38" s="492">
        <v>0</v>
      </c>
      <c r="K38" s="492">
        <v>0</v>
      </c>
      <c r="L38" s="492">
        <v>0</v>
      </c>
      <c r="M38" s="492">
        <v>0</v>
      </c>
      <c r="N38" s="492">
        <v>0</v>
      </c>
      <c r="O38" s="503">
        <v>0</v>
      </c>
      <c r="P38" s="495">
        <v>0</v>
      </c>
      <c r="Q38" s="495"/>
    </row>
    <row r="39" spans="1:17" ht="0.75" customHeight="1">
      <c r="A39" s="419"/>
      <c r="B39" s="419"/>
      <c r="C39" s="420"/>
      <c r="D39" s="420"/>
      <c r="E39" s="438"/>
      <c r="F39" s="492"/>
      <c r="G39" s="504"/>
      <c r="H39" s="494"/>
      <c r="I39" s="503"/>
      <c r="J39" s="492"/>
      <c r="K39" s="492"/>
      <c r="L39" s="492"/>
      <c r="M39" s="492"/>
      <c r="N39" s="492"/>
      <c r="O39" s="503"/>
      <c r="P39" s="499"/>
      <c r="Q39" s="499"/>
    </row>
    <row r="40" spans="1:17" ht="14.25" customHeight="1">
      <c r="A40" s="419"/>
      <c r="B40" s="375" t="s">
        <v>333</v>
      </c>
      <c r="C40" s="415"/>
      <c r="D40" s="416"/>
      <c r="E40" s="417" t="s">
        <v>233</v>
      </c>
      <c r="F40" s="384">
        <f aca="true" t="shared" si="3" ref="F40:O40">SUM(F41:F66)</f>
        <v>0</v>
      </c>
      <c r="G40" s="418">
        <f t="shared" si="3"/>
        <v>0</v>
      </c>
      <c r="H40" s="490">
        <f t="shared" si="3"/>
        <v>0</v>
      </c>
      <c r="I40" s="491">
        <f t="shared" si="3"/>
        <v>0</v>
      </c>
      <c r="J40" s="384">
        <f t="shared" si="3"/>
        <v>0</v>
      </c>
      <c r="K40" s="384">
        <f t="shared" si="3"/>
        <v>0</v>
      </c>
      <c r="L40" s="384">
        <f t="shared" si="3"/>
        <v>0</v>
      </c>
      <c r="M40" s="384">
        <f t="shared" si="3"/>
        <v>0</v>
      </c>
      <c r="N40" s="384">
        <f t="shared" si="3"/>
        <v>0</v>
      </c>
      <c r="O40" s="491">
        <f t="shared" si="3"/>
        <v>0</v>
      </c>
      <c r="P40" s="487">
        <f>SUM(P41:Q66)</f>
        <v>0</v>
      </c>
      <c r="Q40" s="487"/>
    </row>
    <row r="41" spans="1:17" ht="12" customHeight="1">
      <c r="A41" s="419"/>
      <c r="B41" s="419"/>
      <c r="C41" s="420" t="s">
        <v>213</v>
      </c>
      <c r="D41" s="421"/>
      <c r="E41" s="422" t="s">
        <v>246</v>
      </c>
      <c r="F41" s="492">
        <v>0</v>
      </c>
      <c r="G41" s="493">
        <v>0</v>
      </c>
      <c r="H41" s="494">
        <v>0</v>
      </c>
      <c r="I41" s="503">
        <v>0</v>
      </c>
      <c r="J41" s="492">
        <v>0</v>
      </c>
      <c r="K41" s="492">
        <v>0</v>
      </c>
      <c r="L41" s="492">
        <v>0</v>
      </c>
      <c r="M41" s="492">
        <v>0</v>
      </c>
      <c r="N41" s="492">
        <v>0</v>
      </c>
      <c r="O41" s="503">
        <v>0</v>
      </c>
      <c r="P41" s="495">
        <v>0</v>
      </c>
      <c r="Q41" s="495"/>
    </row>
    <row r="42" spans="1:17" ht="12.75" customHeight="1">
      <c r="A42" s="419"/>
      <c r="B42" s="396"/>
      <c r="C42" s="420" t="s">
        <v>253</v>
      </c>
      <c r="D42" s="416"/>
      <c r="E42" s="422" t="s">
        <v>260</v>
      </c>
      <c r="F42" s="492">
        <v>0</v>
      </c>
      <c r="G42" s="493">
        <v>0</v>
      </c>
      <c r="H42" s="494">
        <v>0</v>
      </c>
      <c r="I42" s="503">
        <v>0</v>
      </c>
      <c r="J42" s="492">
        <v>0</v>
      </c>
      <c r="K42" s="492">
        <v>0</v>
      </c>
      <c r="L42" s="492">
        <v>0</v>
      </c>
      <c r="M42" s="492">
        <v>0</v>
      </c>
      <c r="N42" s="492">
        <v>0</v>
      </c>
      <c r="O42" s="503">
        <v>0</v>
      </c>
      <c r="P42" s="495">
        <v>0</v>
      </c>
      <c r="Q42" s="495"/>
    </row>
    <row r="43" spans="1:17" ht="12" customHeight="1">
      <c r="A43" s="419"/>
      <c r="B43" s="419"/>
      <c r="C43" s="420" t="s">
        <v>254</v>
      </c>
      <c r="D43" s="421"/>
      <c r="E43" s="422" t="s">
        <v>261</v>
      </c>
      <c r="F43" s="492">
        <v>0</v>
      </c>
      <c r="G43" s="493">
        <v>0</v>
      </c>
      <c r="H43" s="494">
        <v>0</v>
      </c>
      <c r="I43" s="503">
        <v>0</v>
      </c>
      <c r="J43" s="492">
        <v>0</v>
      </c>
      <c r="K43" s="492">
        <v>0</v>
      </c>
      <c r="L43" s="492">
        <v>0</v>
      </c>
      <c r="M43" s="492">
        <v>0</v>
      </c>
      <c r="N43" s="492">
        <v>0</v>
      </c>
      <c r="O43" s="503">
        <v>0</v>
      </c>
      <c r="P43" s="495">
        <v>0</v>
      </c>
      <c r="Q43" s="495"/>
    </row>
    <row r="44" spans="1:17" ht="12.75" customHeight="1">
      <c r="A44" s="419"/>
      <c r="B44" s="419"/>
      <c r="C44" s="420" t="s">
        <v>74</v>
      </c>
      <c r="D44" s="421"/>
      <c r="E44" s="422" t="s">
        <v>247</v>
      </c>
      <c r="F44" s="492">
        <v>0</v>
      </c>
      <c r="G44" s="493">
        <v>0</v>
      </c>
      <c r="H44" s="494">
        <v>0</v>
      </c>
      <c r="I44" s="503">
        <v>0</v>
      </c>
      <c r="J44" s="492">
        <v>0</v>
      </c>
      <c r="K44" s="492">
        <v>0</v>
      </c>
      <c r="L44" s="492">
        <v>0</v>
      </c>
      <c r="M44" s="492">
        <v>0</v>
      </c>
      <c r="N44" s="492">
        <v>0</v>
      </c>
      <c r="O44" s="503">
        <v>0</v>
      </c>
      <c r="P44" s="495">
        <v>0</v>
      </c>
      <c r="Q44" s="495"/>
    </row>
    <row r="45" spans="1:17" ht="12.75" customHeight="1">
      <c r="A45" s="419"/>
      <c r="B45" s="419"/>
      <c r="C45" s="420" t="s">
        <v>215</v>
      </c>
      <c r="D45" s="421"/>
      <c r="E45" s="422" t="s">
        <v>248</v>
      </c>
      <c r="F45" s="492">
        <v>0</v>
      </c>
      <c r="G45" s="493">
        <v>0</v>
      </c>
      <c r="H45" s="494">
        <v>0</v>
      </c>
      <c r="I45" s="503">
        <v>0</v>
      </c>
      <c r="J45" s="492">
        <v>0</v>
      </c>
      <c r="K45" s="492">
        <v>0</v>
      </c>
      <c r="L45" s="492">
        <v>0</v>
      </c>
      <c r="M45" s="492">
        <v>0</v>
      </c>
      <c r="N45" s="492">
        <v>0</v>
      </c>
      <c r="O45" s="503">
        <v>0</v>
      </c>
      <c r="P45" s="495">
        <v>0</v>
      </c>
      <c r="Q45" s="495"/>
    </row>
    <row r="46" spans="1:17" ht="12" customHeight="1">
      <c r="A46" s="419"/>
      <c r="B46" s="396"/>
      <c r="C46" s="420" t="s">
        <v>76</v>
      </c>
      <c r="D46" s="459"/>
      <c r="E46" s="422" t="s">
        <v>249</v>
      </c>
      <c r="F46" s="492">
        <v>0</v>
      </c>
      <c r="G46" s="493">
        <v>0</v>
      </c>
      <c r="H46" s="494">
        <v>0</v>
      </c>
      <c r="I46" s="503">
        <v>0</v>
      </c>
      <c r="J46" s="492">
        <v>0</v>
      </c>
      <c r="K46" s="492">
        <v>0</v>
      </c>
      <c r="L46" s="492">
        <v>0</v>
      </c>
      <c r="M46" s="492">
        <v>0</v>
      </c>
      <c r="N46" s="492">
        <v>0</v>
      </c>
      <c r="O46" s="503">
        <v>0</v>
      </c>
      <c r="P46" s="495">
        <v>0</v>
      </c>
      <c r="Q46" s="495"/>
    </row>
    <row r="47" spans="1:17" ht="2.25" customHeight="1">
      <c r="A47" s="419"/>
      <c r="B47" s="419"/>
      <c r="C47" s="420"/>
      <c r="D47" s="420"/>
      <c r="E47" s="422"/>
      <c r="F47" s="496"/>
      <c r="G47" s="500"/>
      <c r="H47" s="501"/>
      <c r="I47" s="502"/>
      <c r="J47" s="498"/>
      <c r="K47" s="498"/>
      <c r="L47" s="492"/>
      <c r="M47" s="498"/>
      <c r="N47" s="498"/>
      <c r="O47" s="502"/>
      <c r="P47" s="495"/>
      <c r="Q47" s="495"/>
    </row>
    <row r="48" spans="1:17" ht="12" customHeight="1">
      <c r="A48" s="419"/>
      <c r="B48" s="419"/>
      <c r="C48" s="420" t="s">
        <v>61</v>
      </c>
      <c r="D48" s="421"/>
      <c r="E48" s="422" t="s">
        <v>7</v>
      </c>
      <c r="F48" s="492">
        <v>0</v>
      </c>
      <c r="G48" s="493">
        <v>0</v>
      </c>
      <c r="H48" s="494">
        <v>0</v>
      </c>
      <c r="I48" s="503">
        <v>0</v>
      </c>
      <c r="J48" s="492">
        <v>0</v>
      </c>
      <c r="K48" s="492">
        <v>0</v>
      </c>
      <c r="L48" s="492">
        <v>0</v>
      </c>
      <c r="M48" s="492">
        <v>0</v>
      </c>
      <c r="N48" s="492">
        <v>0</v>
      </c>
      <c r="O48" s="503">
        <v>0</v>
      </c>
      <c r="P48" s="495">
        <v>0</v>
      </c>
      <c r="Q48" s="495"/>
    </row>
    <row r="49" spans="1:17" ht="12" customHeight="1">
      <c r="A49" s="419"/>
      <c r="B49" s="419"/>
      <c r="C49" s="420" t="s">
        <v>62</v>
      </c>
      <c r="D49" s="421"/>
      <c r="E49" s="422" t="s">
        <v>8</v>
      </c>
      <c r="F49" s="492">
        <v>0</v>
      </c>
      <c r="G49" s="493">
        <v>0</v>
      </c>
      <c r="H49" s="494">
        <v>0</v>
      </c>
      <c r="I49" s="503">
        <v>0</v>
      </c>
      <c r="J49" s="492">
        <v>0</v>
      </c>
      <c r="K49" s="492">
        <v>0</v>
      </c>
      <c r="L49" s="492">
        <v>0</v>
      </c>
      <c r="M49" s="492">
        <v>0</v>
      </c>
      <c r="N49" s="492">
        <v>0</v>
      </c>
      <c r="O49" s="503">
        <v>0</v>
      </c>
      <c r="P49" s="495">
        <v>0</v>
      </c>
      <c r="Q49" s="495"/>
    </row>
    <row r="50" spans="1:17" ht="12" customHeight="1">
      <c r="A50" s="419"/>
      <c r="B50" s="419"/>
      <c r="C50" s="420" t="s">
        <v>63</v>
      </c>
      <c r="D50" s="421"/>
      <c r="E50" s="422" t="s">
        <v>9</v>
      </c>
      <c r="F50" s="492">
        <v>0</v>
      </c>
      <c r="G50" s="493">
        <v>0</v>
      </c>
      <c r="H50" s="494">
        <v>0</v>
      </c>
      <c r="I50" s="503">
        <v>0</v>
      </c>
      <c r="J50" s="492">
        <v>0</v>
      </c>
      <c r="K50" s="492">
        <v>0</v>
      </c>
      <c r="L50" s="492">
        <v>0</v>
      </c>
      <c r="M50" s="492">
        <v>0</v>
      </c>
      <c r="N50" s="492">
        <v>0</v>
      </c>
      <c r="O50" s="503">
        <v>0</v>
      </c>
      <c r="P50" s="495">
        <v>0</v>
      </c>
      <c r="Q50" s="495"/>
    </row>
    <row r="51" spans="1:17" ht="12" customHeight="1">
      <c r="A51" s="419"/>
      <c r="B51" s="419"/>
      <c r="C51" s="420" t="s">
        <v>64</v>
      </c>
      <c r="D51" s="421"/>
      <c r="E51" s="422" t="s">
        <v>10</v>
      </c>
      <c r="F51" s="492">
        <v>0</v>
      </c>
      <c r="G51" s="493">
        <v>0</v>
      </c>
      <c r="H51" s="494">
        <v>0</v>
      </c>
      <c r="I51" s="503">
        <v>0</v>
      </c>
      <c r="J51" s="492">
        <v>0</v>
      </c>
      <c r="K51" s="492">
        <v>0</v>
      </c>
      <c r="L51" s="492">
        <v>0</v>
      </c>
      <c r="M51" s="492">
        <v>0</v>
      </c>
      <c r="N51" s="492">
        <v>0</v>
      </c>
      <c r="O51" s="503">
        <v>0</v>
      </c>
      <c r="P51" s="495">
        <v>0</v>
      </c>
      <c r="Q51" s="495"/>
    </row>
    <row r="52" spans="1:17" ht="2.25" customHeight="1">
      <c r="A52" s="419"/>
      <c r="B52" s="419"/>
      <c r="C52" s="420"/>
      <c r="D52" s="421"/>
      <c r="E52" s="422"/>
      <c r="F52" s="496"/>
      <c r="G52" s="500"/>
      <c r="H52" s="501"/>
      <c r="I52" s="502"/>
      <c r="J52" s="492"/>
      <c r="K52" s="498"/>
      <c r="L52" s="492"/>
      <c r="M52" s="498"/>
      <c r="N52" s="492"/>
      <c r="O52" s="503"/>
      <c r="P52" s="495"/>
      <c r="Q52" s="495"/>
    </row>
    <row r="53" spans="1:17" ht="12" customHeight="1">
      <c r="A53" s="419"/>
      <c r="B53" s="419"/>
      <c r="C53" s="420" t="s">
        <v>65</v>
      </c>
      <c r="D53" s="421"/>
      <c r="E53" s="422" t="s">
        <v>11</v>
      </c>
      <c r="F53" s="492">
        <v>0</v>
      </c>
      <c r="G53" s="493">
        <v>0</v>
      </c>
      <c r="H53" s="494">
        <v>0</v>
      </c>
      <c r="I53" s="503">
        <v>0</v>
      </c>
      <c r="J53" s="492">
        <v>0</v>
      </c>
      <c r="K53" s="492">
        <v>0</v>
      </c>
      <c r="L53" s="492">
        <v>0</v>
      </c>
      <c r="M53" s="492">
        <v>0</v>
      </c>
      <c r="N53" s="492">
        <v>0</v>
      </c>
      <c r="O53" s="503">
        <v>0</v>
      </c>
      <c r="P53" s="495">
        <v>0</v>
      </c>
      <c r="Q53" s="495"/>
    </row>
    <row r="54" spans="1:17" ht="12.75" customHeight="1">
      <c r="A54" s="419"/>
      <c r="B54" s="419"/>
      <c r="C54" s="420" t="s">
        <v>66</v>
      </c>
      <c r="D54" s="421"/>
      <c r="E54" s="422" t="s">
        <v>12</v>
      </c>
      <c r="F54" s="492">
        <v>0</v>
      </c>
      <c r="G54" s="493">
        <v>0</v>
      </c>
      <c r="H54" s="494">
        <v>0</v>
      </c>
      <c r="I54" s="503">
        <v>0</v>
      </c>
      <c r="J54" s="492">
        <v>0</v>
      </c>
      <c r="K54" s="492">
        <v>0</v>
      </c>
      <c r="L54" s="492">
        <v>0</v>
      </c>
      <c r="M54" s="492">
        <v>0</v>
      </c>
      <c r="N54" s="492">
        <v>0</v>
      </c>
      <c r="O54" s="503">
        <v>0</v>
      </c>
      <c r="P54" s="495">
        <v>0</v>
      </c>
      <c r="Q54" s="495"/>
    </row>
    <row r="55" spans="1:17" ht="12.75" customHeight="1">
      <c r="A55" s="419"/>
      <c r="B55" s="419"/>
      <c r="C55" s="420" t="s">
        <v>67</v>
      </c>
      <c r="D55" s="421"/>
      <c r="E55" s="422" t="s">
        <v>13</v>
      </c>
      <c r="F55" s="492">
        <v>0</v>
      </c>
      <c r="G55" s="493">
        <v>0</v>
      </c>
      <c r="H55" s="494">
        <v>0</v>
      </c>
      <c r="I55" s="503">
        <v>0</v>
      </c>
      <c r="J55" s="492">
        <v>0</v>
      </c>
      <c r="K55" s="492">
        <v>0</v>
      </c>
      <c r="L55" s="492">
        <v>0</v>
      </c>
      <c r="M55" s="492">
        <v>0</v>
      </c>
      <c r="N55" s="492">
        <v>0</v>
      </c>
      <c r="O55" s="503">
        <v>0</v>
      </c>
      <c r="P55" s="495">
        <v>0</v>
      </c>
      <c r="Q55" s="495"/>
    </row>
    <row r="56" spans="1:17" ht="12" customHeight="1">
      <c r="A56" s="419"/>
      <c r="B56" s="419"/>
      <c r="C56" s="420" t="s">
        <v>68</v>
      </c>
      <c r="D56" s="421"/>
      <c r="E56" s="422" t="s">
        <v>14</v>
      </c>
      <c r="F56" s="492">
        <v>0</v>
      </c>
      <c r="G56" s="493">
        <v>0</v>
      </c>
      <c r="H56" s="494">
        <v>0</v>
      </c>
      <c r="I56" s="503">
        <v>0</v>
      </c>
      <c r="J56" s="492">
        <v>0</v>
      </c>
      <c r="K56" s="492">
        <v>0</v>
      </c>
      <c r="L56" s="492">
        <v>0</v>
      </c>
      <c r="M56" s="492">
        <v>0</v>
      </c>
      <c r="N56" s="492">
        <v>0</v>
      </c>
      <c r="O56" s="503">
        <v>0</v>
      </c>
      <c r="P56" s="495">
        <v>0</v>
      </c>
      <c r="Q56" s="495"/>
    </row>
    <row r="57" spans="1:17" ht="2.25" customHeight="1">
      <c r="A57" s="419"/>
      <c r="B57" s="419"/>
      <c r="C57" s="420"/>
      <c r="D57" s="420"/>
      <c r="E57" s="422"/>
      <c r="F57" s="505"/>
      <c r="G57" s="500"/>
      <c r="H57" s="501"/>
      <c r="I57" s="502"/>
      <c r="J57" s="492"/>
      <c r="K57" s="498"/>
      <c r="L57" s="492"/>
      <c r="M57" s="498"/>
      <c r="N57" s="492"/>
      <c r="O57" s="503"/>
      <c r="P57" s="495"/>
      <c r="Q57" s="495"/>
    </row>
    <row r="58" spans="1:17" ht="12.75" customHeight="1">
      <c r="A58" s="419"/>
      <c r="B58" s="419"/>
      <c r="C58" s="420" t="s">
        <v>69</v>
      </c>
      <c r="D58" s="421"/>
      <c r="E58" s="422" t="s">
        <v>15</v>
      </c>
      <c r="F58" s="492">
        <v>0</v>
      </c>
      <c r="G58" s="493">
        <v>0</v>
      </c>
      <c r="H58" s="494">
        <v>0</v>
      </c>
      <c r="I58" s="503">
        <v>0</v>
      </c>
      <c r="J58" s="492">
        <v>0</v>
      </c>
      <c r="K58" s="492">
        <v>0</v>
      </c>
      <c r="L58" s="492">
        <v>0</v>
      </c>
      <c r="M58" s="492">
        <v>0</v>
      </c>
      <c r="N58" s="492">
        <v>0</v>
      </c>
      <c r="O58" s="503">
        <v>0</v>
      </c>
      <c r="P58" s="495">
        <v>0</v>
      </c>
      <c r="Q58" s="495"/>
    </row>
    <row r="59" spans="1:17" ht="12.75" customHeight="1">
      <c r="A59" s="419"/>
      <c r="B59" s="419"/>
      <c r="C59" s="420" t="s">
        <v>70</v>
      </c>
      <c r="D59" s="421"/>
      <c r="E59" s="422" t="s">
        <v>16</v>
      </c>
      <c r="F59" s="492">
        <v>0</v>
      </c>
      <c r="G59" s="493">
        <v>0</v>
      </c>
      <c r="H59" s="494">
        <v>0</v>
      </c>
      <c r="I59" s="503">
        <v>0</v>
      </c>
      <c r="J59" s="492">
        <v>0</v>
      </c>
      <c r="K59" s="492">
        <v>0</v>
      </c>
      <c r="L59" s="492">
        <v>0</v>
      </c>
      <c r="M59" s="492">
        <v>0</v>
      </c>
      <c r="N59" s="492">
        <v>0</v>
      </c>
      <c r="O59" s="503">
        <v>0</v>
      </c>
      <c r="P59" s="495">
        <v>0</v>
      </c>
      <c r="Q59" s="495"/>
    </row>
    <row r="60" spans="1:17" ht="12" customHeight="1">
      <c r="A60" s="419"/>
      <c r="B60" s="419"/>
      <c r="C60" s="420" t="s">
        <v>71</v>
      </c>
      <c r="D60" s="421"/>
      <c r="E60" s="422" t="s">
        <v>17</v>
      </c>
      <c r="F60" s="492">
        <v>0</v>
      </c>
      <c r="G60" s="493">
        <v>0</v>
      </c>
      <c r="H60" s="494">
        <v>0</v>
      </c>
      <c r="I60" s="503">
        <v>0</v>
      </c>
      <c r="J60" s="492">
        <v>0</v>
      </c>
      <c r="K60" s="492">
        <v>0</v>
      </c>
      <c r="L60" s="492">
        <v>0</v>
      </c>
      <c r="M60" s="492">
        <v>0</v>
      </c>
      <c r="N60" s="492">
        <v>0</v>
      </c>
      <c r="O60" s="503">
        <v>0</v>
      </c>
      <c r="P60" s="495">
        <v>0</v>
      </c>
      <c r="Q60" s="495"/>
    </row>
    <row r="61" spans="1:17" ht="12.75" customHeight="1">
      <c r="A61" s="419"/>
      <c r="B61" s="419"/>
      <c r="C61" s="420" t="s">
        <v>72</v>
      </c>
      <c r="D61" s="421"/>
      <c r="E61" s="422" t="s">
        <v>18</v>
      </c>
      <c r="F61" s="492">
        <v>0</v>
      </c>
      <c r="G61" s="493">
        <v>0</v>
      </c>
      <c r="H61" s="494">
        <v>0</v>
      </c>
      <c r="I61" s="503">
        <v>0</v>
      </c>
      <c r="J61" s="492">
        <v>0</v>
      </c>
      <c r="K61" s="492">
        <v>0</v>
      </c>
      <c r="L61" s="492">
        <v>0</v>
      </c>
      <c r="M61" s="492">
        <v>0</v>
      </c>
      <c r="N61" s="492">
        <v>0</v>
      </c>
      <c r="O61" s="503">
        <v>0</v>
      </c>
      <c r="P61" s="495">
        <v>0</v>
      </c>
      <c r="Q61" s="495"/>
    </row>
    <row r="62" spans="1:17" ht="2.25" customHeight="1">
      <c r="A62" s="419"/>
      <c r="B62" s="419"/>
      <c r="C62" s="420"/>
      <c r="D62" s="420"/>
      <c r="E62" s="422"/>
      <c r="F62" s="496"/>
      <c r="G62" s="500"/>
      <c r="H62" s="501"/>
      <c r="I62" s="502"/>
      <c r="J62" s="498"/>
      <c r="K62" s="498"/>
      <c r="L62" s="492"/>
      <c r="M62" s="498"/>
      <c r="N62" s="498"/>
      <c r="O62" s="502"/>
      <c r="P62" s="495"/>
      <c r="Q62" s="495"/>
    </row>
    <row r="63" spans="1:17" ht="12" customHeight="1">
      <c r="A63" s="419"/>
      <c r="B63" s="419"/>
      <c r="C63" s="420" t="s">
        <v>73</v>
      </c>
      <c r="D63" s="421"/>
      <c r="E63" s="422" t="s">
        <v>8</v>
      </c>
      <c r="F63" s="492">
        <v>0</v>
      </c>
      <c r="G63" s="493">
        <v>0</v>
      </c>
      <c r="H63" s="494">
        <v>0</v>
      </c>
      <c r="I63" s="503">
        <v>0</v>
      </c>
      <c r="J63" s="492">
        <v>0</v>
      </c>
      <c r="K63" s="492">
        <v>0</v>
      </c>
      <c r="L63" s="492">
        <v>0</v>
      </c>
      <c r="M63" s="492">
        <v>0</v>
      </c>
      <c r="N63" s="492">
        <v>0</v>
      </c>
      <c r="O63" s="503">
        <v>0</v>
      </c>
      <c r="P63" s="495">
        <v>0</v>
      </c>
      <c r="Q63" s="495"/>
    </row>
    <row r="64" spans="1:17" ht="12.75" customHeight="1">
      <c r="A64" s="419"/>
      <c r="B64" s="419"/>
      <c r="C64" s="420" t="s">
        <v>75</v>
      </c>
      <c r="D64" s="421"/>
      <c r="E64" s="422" t="s">
        <v>13</v>
      </c>
      <c r="F64" s="492">
        <v>0</v>
      </c>
      <c r="G64" s="493">
        <v>0</v>
      </c>
      <c r="H64" s="494">
        <v>0</v>
      </c>
      <c r="I64" s="503">
        <v>0</v>
      </c>
      <c r="J64" s="492">
        <v>0</v>
      </c>
      <c r="K64" s="492">
        <v>0</v>
      </c>
      <c r="L64" s="492">
        <v>0</v>
      </c>
      <c r="M64" s="492">
        <v>0</v>
      </c>
      <c r="N64" s="492">
        <v>0</v>
      </c>
      <c r="O64" s="503">
        <v>0</v>
      </c>
      <c r="P64" s="495">
        <v>0</v>
      </c>
      <c r="Q64" s="495"/>
    </row>
    <row r="65" spans="1:17" ht="12" customHeight="1">
      <c r="A65" s="419"/>
      <c r="B65" s="419"/>
      <c r="C65" s="420" t="s">
        <v>95</v>
      </c>
      <c r="D65" s="421"/>
      <c r="E65" s="422" t="s">
        <v>93</v>
      </c>
      <c r="F65" s="492">
        <v>0</v>
      </c>
      <c r="G65" s="493">
        <v>0</v>
      </c>
      <c r="H65" s="494">
        <v>0</v>
      </c>
      <c r="I65" s="503">
        <v>0</v>
      </c>
      <c r="J65" s="492">
        <v>0</v>
      </c>
      <c r="K65" s="492">
        <v>0</v>
      </c>
      <c r="L65" s="492">
        <v>0</v>
      </c>
      <c r="M65" s="492">
        <v>0</v>
      </c>
      <c r="N65" s="492">
        <v>0</v>
      </c>
      <c r="O65" s="503">
        <v>0</v>
      </c>
      <c r="P65" s="495">
        <v>0</v>
      </c>
      <c r="Q65" s="495"/>
    </row>
    <row r="66" spans="1:17" ht="12" customHeight="1">
      <c r="A66" s="419"/>
      <c r="B66" s="419"/>
      <c r="C66" s="420" t="s">
        <v>96</v>
      </c>
      <c r="D66" s="421"/>
      <c r="E66" s="460" t="s">
        <v>250</v>
      </c>
      <c r="F66" s="492">
        <v>0</v>
      </c>
      <c r="G66" s="493">
        <v>0</v>
      </c>
      <c r="H66" s="494">
        <v>0</v>
      </c>
      <c r="I66" s="503">
        <v>0</v>
      </c>
      <c r="J66" s="492">
        <v>0</v>
      </c>
      <c r="K66" s="492">
        <v>0</v>
      </c>
      <c r="L66" s="492">
        <v>0</v>
      </c>
      <c r="M66" s="492">
        <v>0</v>
      </c>
      <c r="N66" s="492">
        <v>0</v>
      </c>
      <c r="O66" s="503">
        <v>0</v>
      </c>
      <c r="P66" s="495">
        <v>0</v>
      </c>
      <c r="Q66" s="495"/>
    </row>
    <row r="67" spans="1:17" ht="2.25" customHeight="1">
      <c r="A67" s="324"/>
      <c r="B67" s="324"/>
      <c r="C67" s="506"/>
      <c r="D67" s="506"/>
      <c r="E67" s="507"/>
      <c r="F67" s="506"/>
      <c r="G67" s="508"/>
      <c r="H67" s="508"/>
      <c r="I67" s="508"/>
      <c r="J67" s="508"/>
      <c r="K67" s="324"/>
      <c r="L67" s="509"/>
      <c r="M67" s="509"/>
      <c r="N67" s="509"/>
      <c r="O67" s="324"/>
      <c r="P67" s="324"/>
      <c r="Q67" s="324"/>
    </row>
  </sheetData>
  <sheetProtection/>
  <mergeCells count="86">
    <mergeCell ref="P64:Q64"/>
    <mergeCell ref="P65:Q65"/>
    <mergeCell ref="P60:Q60"/>
    <mergeCell ref="P62:Q62"/>
    <mergeCell ref="P61:Q61"/>
    <mergeCell ref="P43:Q43"/>
    <mergeCell ref="P44:Q44"/>
    <mergeCell ref="P45:Q45"/>
    <mergeCell ref="P46:Q46"/>
    <mergeCell ref="P54:Q54"/>
    <mergeCell ref="P42:Q42"/>
    <mergeCell ref="P56:Q56"/>
    <mergeCell ref="P14:Q15"/>
    <mergeCell ref="P23:Q23"/>
    <mergeCell ref="P34:Q34"/>
    <mergeCell ref="P35:Q35"/>
    <mergeCell ref="P36:Q36"/>
    <mergeCell ref="P37:Q37"/>
    <mergeCell ref="P31:Q31"/>
    <mergeCell ref="P26:Q26"/>
    <mergeCell ref="A1:C1"/>
    <mergeCell ref="A7:B8"/>
    <mergeCell ref="A3:I3"/>
    <mergeCell ref="J10:Q10"/>
    <mergeCell ref="J13:K13"/>
    <mergeCell ref="J11:L11"/>
    <mergeCell ref="J3:Q3"/>
    <mergeCell ref="A12:E13"/>
    <mergeCell ref="F10:I10"/>
    <mergeCell ref="P13:Q13"/>
    <mergeCell ref="B34:C34"/>
    <mergeCell ref="A21:C22"/>
    <mergeCell ref="B23:C23"/>
    <mergeCell ref="P17:Q18"/>
    <mergeCell ref="P16:Q16"/>
    <mergeCell ref="F17:F19"/>
    <mergeCell ref="P27:Q27"/>
    <mergeCell ref="P32:Q32"/>
    <mergeCell ref="O21:O22"/>
    <mergeCell ref="N21:N22"/>
    <mergeCell ref="A16:E17"/>
    <mergeCell ref="G17:G18"/>
    <mergeCell ref="L21:L22"/>
    <mergeCell ref="G21:G22"/>
    <mergeCell ref="P19:Q19"/>
    <mergeCell ref="F13:F14"/>
    <mergeCell ref="J15:K15"/>
    <mergeCell ref="M14:M15"/>
    <mergeCell ref="J21:J22"/>
    <mergeCell ref="A5:I5"/>
    <mergeCell ref="J5:Q5"/>
    <mergeCell ref="M7:M8"/>
    <mergeCell ref="P7:P8"/>
    <mergeCell ref="E7:G8"/>
    <mergeCell ref="G13:G14"/>
    <mergeCell ref="H11:I11"/>
    <mergeCell ref="H14:H15"/>
    <mergeCell ref="P11:Q11"/>
    <mergeCell ref="P12:Q12"/>
    <mergeCell ref="P49:Q49"/>
    <mergeCell ref="P50:Q50"/>
    <mergeCell ref="P48:Q48"/>
    <mergeCell ref="B40:C40"/>
    <mergeCell ref="I21:I22"/>
    <mergeCell ref="E21:E22"/>
    <mergeCell ref="H21:H22"/>
    <mergeCell ref="M21:M22"/>
    <mergeCell ref="F21:F22"/>
    <mergeCell ref="P21:Q22"/>
    <mergeCell ref="P40:Q40"/>
    <mergeCell ref="P29:Q29"/>
    <mergeCell ref="P30:Q30"/>
    <mergeCell ref="P41:Q41"/>
    <mergeCell ref="P24:Q24"/>
    <mergeCell ref="P25:Q25"/>
    <mergeCell ref="P38:Q38"/>
    <mergeCell ref="P66:Q66"/>
    <mergeCell ref="P47:Q47"/>
    <mergeCell ref="P57:Q57"/>
    <mergeCell ref="P59:Q59"/>
    <mergeCell ref="P58:Q58"/>
    <mergeCell ref="P63:Q63"/>
    <mergeCell ref="P52:Q52"/>
    <mergeCell ref="P51:Q51"/>
    <mergeCell ref="P53:Q53"/>
    <mergeCell ref="P55:Q55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Q67"/>
  <sheetViews>
    <sheetView view="pageBreakPreview" zoomScale="85" zoomScaleSheetLayoutView="85" zoomScalePageLayoutView="0" workbookViewId="0" topLeftCell="A1">
      <selection activeCell="N24" sqref="N24:O24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2.75390625" style="151" customWidth="1"/>
    <col min="7" max="7" width="12.625" style="151" customWidth="1"/>
    <col min="8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184" t="s">
        <v>310</v>
      </c>
      <c r="B1" s="184"/>
      <c r="C1" s="184"/>
      <c r="D1" s="4"/>
      <c r="E1" s="5" t="s">
        <v>29</v>
      </c>
      <c r="O1" s="7" t="s">
        <v>202</v>
      </c>
    </row>
    <row r="2" spans="3:5" s="6" customFormat="1" ht="3.75" customHeight="1">
      <c r="C2" s="5"/>
      <c r="D2" s="5"/>
      <c r="E2" s="5"/>
    </row>
    <row r="3" spans="1:15" ht="20.25" customHeight="1">
      <c r="A3" s="190" t="s">
        <v>311</v>
      </c>
      <c r="B3" s="190"/>
      <c r="C3" s="190"/>
      <c r="D3" s="190"/>
      <c r="E3" s="190"/>
      <c r="F3" s="190"/>
      <c r="G3" s="190"/>
      <c r="H3" s="190"/>
      <c r="I3" s="191" t="s">
        <v>277</v>
      </c>
      <c r="J3" s="174"/>
      <c r="K3" s="174"/>
      <c r="L3" s="174"/>
      <c r="M3" s="174"/>
      <c r="N3" s="174"/>
      <c r="O3" s="174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172" t="s">
        <v>25</v>
      </c>
      <c r="B5" s="171"/>
      <c r="C5" s="171"/>
      <c r="D5" s="171"/>
      <c r="E5" s="171"/>
      <c r="F5" s="171"/>
      <c r="G5" s="171"/>
      <c r="H5" s="171"/>
      <c r="I5" s="173" t="s">
        <v>42</v>
      </c>
      <c r="J5" s="171"/>
      <c r="K5" s="171"/>
      <c r="L5" s="171"/>
      <c r="M5" s="171"/>
      <c r="N5" s="171"/>
      <c r="O5" s="171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189" t="s">
        <v>47</v>
      </c>
      <c r="B7" s="189"/>
      <c r="C7" s="13" t="s">
        <v>298</v>
      </c>
      <c r="D7" s="13"/>
      <c r="E7" s="239" t="s">
        <v>319</v>
      </c>
      <c r="F7" s="239"/>
      <c r="G7" s="239"/>
      <c r="K7" s="192"/>
      <c r="L7" s="243">
        <v>2020</v>
      </c>
      <c r="N7" s="193" t="s">
        <v>180</v>
      </c>
      <c r="O7" s="15" t="s">
        <v>178</v>
      </c>
    </row>
    <row r="8" spans="1:15" ht="13.5" customHeight="1">
      <c r="A8" s="189"/>
      <c r="B8" s="189"/>
      <c r="C8" s="16" t="s">
        <v>299</v>
      </c>
      <c r="D8" s="16"/>
      <c r="E8" s="239"/>
      <c r="F8" s="239"/>
      <c r="G8" s="239"/>
      <c r="H8" s="17"/>
      <c r="I8" s="17"/>
      <c r="J8" s="18"/>
      <c r="K8" s="192"/>
      <c r="L8" s="243"/>
      <c r="N8" s="193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214" t="s">
        <v>239</v>
      </c>
      <c r="G10" s="252"/>
      <c r="H10" s="252"/>
      <c r="I10" s="228" t="s">
        <v>241</v>
      </c>
      <c r="J10" s="253"/>
      <c r="K10" s="253"/>
      <c r="L10" s="253"/>
      <c r="M10" s="253"/>
      <c r="N10" s="253"/>
      <c r="O10" s="254"/>
    </row>
    <row r="11" spans="1:15" ht="10.5" customHeight="1">
      <c r="A11" s="152"/>
      <c r="B11" s="152"/>
      <c r="E11" s="155"/>
      <c r="F11" s="102"/>
      <c r="G11" s="187" t="s">
        <v>238</v>
      </c>
      <c r="H11" s="187"/>
      <c r="I11" s="251" t="s">
        <v>240</v>
      </c>
      <c r="J11" s="250"/>
      <c r="K11" s="250"/>
      <c r="L11" s="161"/>
      <c r="M11" s="29"/>
      <c r="N11" s="242"/>
      <c r="O11" s="212"/>
    </row>
    <row r="12" spans="1:15" ht="12.75" customHeight="1">
      <c r="A12" s="175" t="s">
        <v>92</v>
      </c>
      <c r="B12" s="176"/>
      <c r="C12" s="176"/>
      <c r="D12" s="176"/>
      <c r="E12" s="177"/>
      <c r="G12" s="30" t="s">
        <v>149</v>
      </c>
      <c r="H12" s="153"/>
      <c r="I12" s="153"/>
      <c r="J12" s="153"/>
      <c r="K12" s="153"/>
      <c r="L12" s="22" t="s">
        <v>196</v>
      </c>
      <c r="M12" s="153"/>
      <c r="N12" s="240"/>
      <c r="O12" s="241"/>
    </row>
    <row r="13" spans="1:15" ht="10.5" customHeight="1">
      <c r="A13" s="176"/>
      <c r="B13" s="176"/>
      <c r="C13" s="176"/>
      <c r="D13" s="176"/>
      <c r="E13" s="177"/>
      <c r="F13" s="158"/>
      <c r="G13" s="158"/>
      <c r="H13" s="158"/>
      <c r="I13" s="187" t="s">
        <v>151</v>
      </c>
      <c r="J13" s="188"/>
      <c r="K13" s="158"/>
      <c r="L13" s="158"/>
      <c r="M13" s="158"/>
      <c r="N13" s="242"/>
      <c r="O13" s="212"/>
    </row>
    <row r="14" spans="1:15" ht="9.75" customHeight="1">
      <c r="A14" s="152"/>
      <c r="B14" s="152"/>
      <c r="E14" s="155"/>
      <c r="F14" s="162"/>
      <c r="G14" s="230" t="s">
        <v>22</v>
      </c>
      <c r="H14" s="153"/>
      <c r="I14" s="153"/>
      <c r="J14" s="153"/>
      <c r="K14" s="230" t="s">
        <v>197</v>
      </c>
      <c r="L14" s="228"/>
      <c r="N14" s="214" t="s">
        <v>306</v>
      </c>
      <c r="O14" s="215"/>
    </row>
    <row r="15" spans="1:15" ht="10.5" customHeight="1">
      <c r="A15" s="152"/>
      <c r="B15" s="152"/>
      <c r="E15" s="155"/>
      <c r="F15" s="163"/>
      <c r="G15" s="231"/>
      <c r="I15" s="187" t="s">
        <v>152</v>
      </c>
      <c r="J15" s="188"/>
      <c r="K15" s="231"/>
      <c r="L15" s="229"/>
      <c r="N15" s="216"/>
      <c r="O15" s="199"/>
    </row>
    <row r="16" spans="1:15" ht="12" customHeight="1">
      <c r="A16" s="236" t="s">
        <v>153</v>
      </c>
      <c r="B16" s="237"/>
      <c r="C16" s="237"/>
      <c r="D16" s="237"/>
      <c r="E16" s="238"/>
      <c r="F16" s="32" t="s">
        <v>294</v>
      </c>
      <c r="G16" s="32" t="s">
        <v>181</v>
      </c>
      <c r="H16" s="32" t="s">
        <v>182</v>
      </c>
      <c r="I16" s="33" t="s">
        <v>295</v>
      </c>
      <c r="J16" s="32" t="s">
        <v>296</v>
      </c>
      <c r="K16" s="32" t="s">
        <v>154</v>
      </c>
      <c r="L16" s="34" t="s">
        <v>154</v>
      </c>
      <c r="M16" s="35" t="s">
        <v>185</v>
      </c>
      <c r="N16" s="198"/>
      <c r="O16" s="199"/>
    </row>
    <row r="17" spans="1:15" ht="11.25" customHeight="1">
      <c r="A17" s="237"/>
      <c r="B17" s="237"/>
      <c r="C17" s="237"/>
      <c r="D17" s="237"/>
      <c r="E17" s="238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00" t="s">
        <v>200</v>
      </c>
      <c r="O17" s="201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287</v>
      </c>
      <c r="N18" s="202"/>
      <c r="O18" s="201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11"/>
      <c r="O19" s="212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7" ht="12.75" customHeight="1">
      <c r="A21" s="169" t="s">
        <v>26</v>
      </c>
      <c r="B21" s="171"/>
      <c r="C21" s="171"/>
      <c r="E21" s="206" t="s">
        <v>21</v>
      </c>
      <c r="F21" s="235">
        <f>SUM(F23,F34,F40)</f>
        <v>265.1934</v>
      </c>
      <c r="G21" s="233">
        <f aca="true" t="shared" si="0" ref="G21:O21">SUM(G23,G34,G40)</f>
        <v>19771.140000000003</v>
      </c>
      <c r="H21" s="168">
        <f t="shared" si="0"/>
        <v>43.8</v>
      </c>
      <c r="I21" s="168">
        <f t="shared" si="0"/>
        <v>0</v>
      </c>
      <c r="J21" s="168">
        <f t="shared" si="0"/>
        <v>0</v>
      </c>
      <c r="K21" s="168">
        <f t="shared" si="0"/>
        <v>0</v>
      </c>
      <c r="L21" s="168">
        <f t="shared" si="0"/>
        <v>0</v>
      </c>
      <c r="M21" s="233">
        <f t="shared" si="0"/>
        <v>17.6619</v>
      </c>
      <c r="N21" s="227">
        <f t="shared" si="0"/>
        <v>50233404</v>
      </c>
      <c r="O21" s="227">
        <f t="shared" si="0"/>
        <v>0</v>
      </c>
      <c r="P21" s="167"/>
      <c r="Q21" s="167"/>
    </row>
    <row r="22" spans="1:17" ht="1.5" customHeight="1">
      <c r="A22" s="171"/>
      <c r="B22" s="171"/>
      <c r="C22" s="171"/>
      <c r="E22" s="247"/>
      <c r="F22" s="235"/>
      <c r="G22" s="233"/>
      <c r="H22" s="168"/>
      <c r="I22" s="168"/>
      <c r="J22" s="168"/>
      <c r="K22" s="168"/>
      <c r="L22" s="168"/>
      <c r="M22" s="233"/>
      <c r="N22" s="227"/>
      <c r="O22" s="227"/>
      <c r="P22" s="167"/>
      <c r="Q22" s="167"/>
    </row>
    <row r="23" spans="1:17" ht="14.25" customHeight="1">
      <c r="A23" s="64"/>
      <c r="B23" s="169" t="s">
        <v>48</v>
      </c>
      <c r="C23" s="171"/>
      <c r="E23" s="51" t="s">
        <v>20</v>
      </c>
      <c r="F23" s="52">
        <f aca="true" t="shared" si="1" ref="F23:M23">SUM(F24:F27,F29:F32)</f>
        <v>262.2502</v>
      </c>
      <c r="G23" s="53">
        <f t="shared" si="1"/>
        <v>19771.140000000003</v>
      </c>
      <c r="H23" s="54">
        <f t="shared" si="1"/>
        <v>43.8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 t="shared" si="1"/>
        <v>12.8619</v>
      </c>
      <c r="N23" s="227">
        <f>SUM(O24:O27,O29:O32)</f>
        <v>50107152</v>
      </c>
      <c r="O23" s="227"/>
      <c r="P23" s="167"/>
      <c r="Q23" s="167"/>
    </row>
    <row r="24" spans="1:15" ht="12" customHeight="1">
      <c r="A24" s="64"/>
      <c r="B24" s="64"/>
      <c r="C24" s="65" t="s">
        <v>49</v>
      </c>
      <c r="D24" s="65"/>
      <c r="E24" s="67" t="s">
        <v>30</v>
      </c>
      <c r="F24" s="104">
        <v>10.6118</v>
      </c>
      <c r="G24" s="1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">
        <v>0</v>
      </c>
      <c r="N24" s="244">
        <v>2558581</v>
      </c>
      <c r="O24" s="244">
        <v>2558581</v>
      </c>
    </row>
    <row r="25" spans="1:15" ht="12" customHeight="1">
      <c r="A25" s="64"/>
      <c r="B25" s="64"/>
      <c r="C25" s="65" t="s">
        <v>50</v>
      </c>
      <c r="D25" s="65"/>
      <c r="E25" s="67" t="s">
        <v>31</v>
      </c>
      <c r="F25" s="104">
        <v>78.0926</v>
      </c>
      <c r="G25" s="1">
        <v>80.45</v>
      </c>
      <c r="H25" s="105">
        <v>10.8</v>
      </c>
      <c r="I25" s="105">
        <v>0</v>
      </c>
      <c r="J25" s="105">
        <v>0</v>
      </c>
      <c r="K25" s="105">
        <v>0</v>
      </c>
      <c r="L25" s="105">
        <v>0</v>
      </c>
      <c r="M25" s="1">
        <v>0</v>
      </c>
      <c r="N25" s="244">
        <v>1133651</v>
      </c>
      <c r="O25" s="244">
        <v>1133651</v>
      </c>
    </row>
    <row r="26" spans="1:15" ht="12" customHeight="1">
      <c r="A26" s="64"/>
      <c r="B26" s="64"/>
      <c r="C26" s="65" t="s">
        <v>51</v>
      </c>
      <c r="D26" s="65"/>
      <c r="E26" s="67" t="s">
        <v>32</v>
      </c>
      <c r="F26" s="104">
        <v>24.4898</v>
      </c>
      <c r="G26" s="1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">
        <v>0</v>
      </c>
      <c r="N26" s="244">
        <v>775900</v>
      </c>
      <c r="O26" s="244">
        <v>775900</v>
      </c>
    </row>
    <row r="27" spans="1:15" ht="12" customHeight="1">
      <c r="A27" s="64"/>
      <c r="B27" s="64"/>
      <c r="C27" s="65" t="s">
        <v>52</v>
      </c>
      <c r="D27" s="65"/>
      <c r="E27" s="67" t="s">
        <v>33</v>
      </c>
      <c r="F27" s="104">
        <v>6.337</v>
      </c>
      <c r="G27" s="1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">
        <v>0</v>
      </c>
      <c r="N27" s="244">
        <v>547120</v>
      </c>
      <c r="O27" s="244">
        <v>547120</v>
      </c>
    </row>
    <row r="28" spans="1:15" ht="2.25" customHeight="1">
      <c r="A28" s="64"/>
      <c r="B28" s="64"/>
      <c r="C28" s="65"/>
      <c r="D28" s="65"/>
      <c r="E28" s="67"/>
      <c r="F28" s="104"/>
      <c r="G28" s="1"/>
      <c r="H28" s="108"/>
      <c r="I28" s="108"/>
      <c r="J28" s="105"/>
      <c r="K28" s="108"/>
      <c r="L28" s="105"/>
      <c r="M28" s="1"/>
      <c r="N28" s="107"/>
      <c r="O28" s="107"/>
    </row>
    <row r="29" spans="1:15" ht="12.75" customHeight="1">
      <c r="A29" s="64"/>
      <c r="B29" s="64"/>
      <c r="C29" s="65" t="s">
        <v>53</v>
      </c>
      <c r="D29" s="65"/>
      <c r="E29" s="67" t="s">
        <v>34</v>
      </c>
      <c r="F29" s="104">
        <v>48.495</v>
      </c>
      <c r="G29" s="1">
        <v>59.2</v>
      </c>
      <c r="H29" s="105">
        <v>16</v>
      </c>
      <c r="I29" s="105">
        <v>0</v>
      </c>
      <c r="J29" s="105">
        <v>0</v>
      </c>
      <c r="K29" s="105">
        <v>0</v>
      </c>
      <c r="L29" s="105">
        <v>0</v>
      </c>
      <c r="M29" s="1">
        <v>0</v>
      </c>
      <c r="N29" s="244">
        <v>10437172</v>
      </c>
      <c r="O29" s="244">
        <v>10437172</v>
      </c>
    </row>
    <row r="30" spans="1:15" ht="12" customHeight="1">
      <c r="A30" s="64"/>
      <c r="B30" s="64"/>
      <c r="C30" s="65" t="s">
        <v>54</v>
      </c>
      <c r="D30" s="65"/>
      <c r="E30" s="67" t="s">
        <v>35</v>
      </c>
      <c r="F30" s="104">
        <v>94.068</v>
      </c>
      <c r="G30" s="1">
        <v>19630</v>
      </c>
      <c r="H30" s="105">
        <v>10</v>
      </c>
      <c r="I30" s="105">
        <v>0</v>
      </c>
      <c r="J30" s="105">
        <v>0</v>
      </c>
      <c r="K30" s="105">
        <v>0</v>
      </c>
      <c r="L30" s="105">
        <v>0</v>
      </c>
      <c r="M30" s="1">
        <v>8.025</v>
      </c>
      <c r="N30" s="244">
        <v>33204383</v>
      </c>
      <c r="O30" s="244">
        <v>33204383</v>
      </c>
    </row>
    <row r="31" spans="1:15" ht="12.75" customHeight="1">
      <c r="A31" s="64"/>
      <c r="B31" s="64"/>
      <c r="C31" s="65" t="s">
        <v>55</v>
      </c>
      <c r="D31" s="65"/>
      <c r="E31" s="67" t="s">
        <v>36</v>
      </c>
      <c r="F31" s="104">
        <v>0.156</v>
      </c>
      <c r="G31" s="1">
        <v>1.49</v>
      </c>
      <c r="H31" s="105">
        <v>1</v>
      </c>
      <c r="I31" s="105">
        <v>0</v>
      </c>
      <c r="J31" s="105">
        <v>0</v>
      </c>
      <c r="K31" s="105">
        <v>0</v>
      </c>
      <c r="L31" s="105">
        <v>0</v>
      </c>
      <c r="M31" s="1">
        <v>4.4462</v>
      </c>
      <c r="N31" s="244">
        <v>1326459</v>
      </c>
      <c r="O31" s="244">
        <v>1326459</v>
      </c>
    </row>
    <row r="32" spans="1:15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2">
        <v>0</v>
      </c>
      <c r="H32" s="105">
        <v>6</v>
      </c>
      <c r="I32" s="105">
        <v>0</v>
      </c>
      <c r="J32" s="105">
        <v>0</v>
      </c>
      <c r="K32" s="105">
        <v>0</v>
      </c>
      <c r="L32" s="105">
        <v>0</v>
      </c>
      <c r="M32" s="1">
        <v>0.3907</v>
      </c>
      <c r="N32" s="244">
        <v>123886</v>
      </c>
      <c r="O32" s="244">
        <v>123886</v>
      </c>
    </row>
    <row r="33" spans="1:15" ht="1.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</row>
    <row r="34" spans="1:17" ht="14.25" customHeight="1">
      <c r="A34" s="64"/>
      <c r="B34" s="169" t="s">
        <v>77</v>
      </c>
      <c r="C34" s="171"/>
      <c r="E34" s="51" t="s">
        <v>19</v>
      </c>
      <c r="F34" s="52">
        <f aca="true" t="shared" si="2" ref="F34:M34">SUM(F35:F38)</f>
        <v>2.9432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4.8</v>
      </c>
      <c r="N34" s="227">
        <f>SUM(O35:O38)</f>
        <v>126252</v>
      </c>
      <c r="O34" s="227"/>
      <c r="P34" s="167"/>
      <c r="Q34" s="16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244">
        <v>0</v>
      </c>
      <c r="O35" s="244"/>
      <c r="P35" s="110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2.9432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4.8</v>
      </c>
      <c r="N36" s="244">
        <v>126252</v>
      </c>
      <c r="O36" s="244">
        <v>126252</v>
      </c>
      <c r="P36" s="110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244">
        <v>0</v>
      </c>
      <c r="O37" s="244"/>
      <c r="P37" s="110"/>
      <c r="Q37" s="110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244">
        <v>0</v>
      </c>
      <c r="O38" s="244"/>
      <c r="P38" s="110"/>
      <c r="Q38" s="110"/>
    </row>
    <row r="39" spans="1:15" ht="1.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</row>
    <row r="40" spans="1:17" ht="14.25" customHeight="1">
      <c r="A40" s="64"/>
      <c r="B40" s="169" t="s">
        <v>297</v>
      </c>
      <c r="C40" s="17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27">
        <f>SUM(N41:O66)</f>
        <v>0</v>
      </c>
      <c r="O40" s="227"/>
      <c r="P40" s="167"/>
      <c r="Q40" s="167"/>
    </row>
    <row r="41" spans="1:15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244">
        <v>0</v>
      </c>
      <c r="O41" s="244"/>
    </row>
    <row r="42" spans="1:15" ht="12.75" customHeight="1">
      <c r="A42" s="64"/>
      <c r="B42" s="64"/>
      <c r="C42" s="65" t="s">
        <v>253</v>
      </c>
      <c r="D42" s="62"/>
      <c r="E42" s="67" t="s">
        <v>262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244">
        <v>0</v>
      </c>
      <c r="O42" s="244"/>
    </row>
    <row r="43" spans="1:15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244">
        <v>0</v>
      </c>
      <c r="O43" s="244"/>
    </row>
    <row r="44" spans="1:15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244">
        <v>0</v>
      </c>
      <c r="O44" s="244"/>
    </row>
    <row r="45" spans="1:15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244">
        <v>0</v>
      </c>
      <c r="O45" s="244"/>
    </row>
    <row r="46" spans="1:15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244">
        <v>0</v>
      </c>
      <c r="O46" s="244"/>
    </row>
    <row r="47" spans="1:15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</row>
    <row r="48" spans="1:15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244">
        <v>0</v>
      </c>
      <c r="O48" s="244"/>
    </row>
    <row r="49" spans="1:15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244">
        <v>0</v>
      </c>
      <c r="O49" s="244"/>
    </row>
    <row r="50" spans="1:15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244">
        <v>0</v>
      </c>
      <c r="O50" s="244"/>
    </row>
    <row r="51" spans="1:15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244">
        <v>0</v>
      </c>
      <c r="O51" s="244"/>
    </row>
    <row r="52" spans="1:15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244"/>
      <c r="O52" s="244"/>
    </row>
    <row r="53" spans="1:15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244">
        <v>0</v>
      </c>
      <c r="O53" s="244"/>
    </row>
    <row r="54" spans="1:15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244">
        <v>0</v>
      </c>
      <c r="O54" s="244"/>
    </row>
    <row r="55" spans="1:15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244">
        <v>0</v>
      </c>
      <c r="O55" s="244"/>
    </row>
    <row r="56" spans="1:15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244">
        <v>0</v>
      </c>
      <c r="O56" s="244"/>
    </row>
    <row r="57" spans="1:15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244"/>
      <c r="O57" s="244"/>
    </row>
    <row r="58" spans="1:15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244">
        <v>0</v>
      </c>
      <c r="O58" s="244"/>
    </row>
    <row r="59" spans="1:15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244">
        <v>0</v>
      </c>
      <c r="O59" s="244"/>
    </row>
    <row r="60" spans="1:15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244">
        <v>0</v>
      </c>
      <c r="O60" s="244"/>
    </row>
    <row r="61" spans="1:15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244">
        <v>0</v>
      </c>
      <c r="O61" s="244"/>
    </row>
    <row r="62" spans="1:15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244"/>
      <c r="O62" s="244"/>
    </row>
    <row r="63" spans="1:15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244">
        <v>0</v>
      </c>
      <c r="O63" s="244"/>
    </row>
    <row r="64" spans="1:15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244">
        <v>0</v>
      </c>
      <c r="O64" s="244"/>
    </row>
    <row r="65" spans="1:15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244">
        <v>0</v>
      </c>
      <c r="O65" s="244"/>
    </row>
    <row r="66" spans="1:15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244">
        <v>0</v>
      </c>
      <c r="O66" s="244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248"/>
      <c r="M67" s="248"/>
      <c r="N67" s="248"/>
      <c r="O67" s="248"/>
    </row>
  </sheetData>
  <sheetProtection/>
  <mergeCells count="83">
    <mergeCell ref="N51:O51"/>
    <mergeCell ref="N42:O42"/>
    <mergeCell ref="N41:O41"/>
    <mergeCell ref="N46:O46"/>
    <mergeCell ref="N53:O53"/>
    <mergeCell ref="F10:H10"/>
    <mergeCell ref="I10:O10"/>
    <mergeCell ref="N11:O11"/>
    <mergeCell ref="G14:G15"/>
    <mergeCell ref="N19:O19"/>
    <mergeCell ref="L14:L15"/>
    <mergeCell ref="N12:O12"/>
    <mergeCell ref="N13:O13"/>
    <mergeCell ref="N17:O18"/>
    <mergeCell ref="N14:O15"/>
    <mergeCell ref="N21:O22"/>
    <mergeCell ref="L67:O67"/>
    <mergeCell ref="G11:H11"/>
    <mergeCell ref="I11:K11"/>
    <mergeCell ref="N40:O40"/>
    <mergeCell ref="N16:O16"/>
    <mergeCell ref="N35:O35"/>
    <mergeCell ref="N37:O37"/>
    <mergeCell ref="N38:O38"/>
    <mergeCell ref="N36:O36"/>
    <mergeCell ref="N43:O43"/>
    <mergeCell ref="B34:C34"/>
    <mergeCell ref="N30:O30"/>
    <mergeCell ref="N63:O63"/>
    <mergeCell ref="N54:O54"/>
    <mergeCell ref="N45:O45"/>
    <mergeCell ref="N57:O57"/>
    <mergeCell ref="N56:O56"/>
    <mergeCell ref="N55:O55"/>
    <mergeCell ref="N49:O49"/>
    <mergeCell ref="N50:O50"/>
    <mergeCell ref="B40:C40"/>
    <mergeCell ref="N23:O23"/>
    <mergeCell ref="N34:O34"/>
    <mergeCell ref="N25:O25"/>
    <mergeCell ref="N26:O26"/>
    <mergeCell ref="N29:O29"/>
    <mergeCell ref="N32:O32"/>
    <mergeCell ref="N27:O27"/>
    <mergeCell ref="N31:O31"/>
    <mergeCell ref="B23:C23"/>
    <mergeCell ref="A12:E13"/>
    <mergeCell ref="A16:E17"/>
    <mergeCell ref="E21:E22"/>
    <mergeCell ref="I13:J13"/>
    <mergeCell ref="N24:O24"/>
    <mergeCell ref="I15:J15"/>
    <mergeCell ref="G21:G22"/>
    <mergeCell ref="A21:C22"/>
    <mergeCell ref="K14:K15"/>
    <mergeCell ref="L21:L22"/>
    <mergeCell ref="A1:C1"/>
    <mergeCell ref="A7:B8"/>
    <mergeCell ref="A3:H3"/>
    <mergeCell ref="I3:O3"/>
    <mergeCell ref="A5:H5"/>
    <mergeCell ref="I5:O5"/>
    <mergeCell ref="K7:K8"/>
    <mergeCell ref="L7:L8"/>
    <mergeCell ref="E7:G8"/>
    <mergeCell ref="N7:N8"/>
    <mergeCell ref="N48:O48"/>
    <mergeCell ref="I21:I22"/>
    <mergeCell ref="K21:K22"/>
    <mergeCell ref="F21:F22"/>
    <mergeCell ref="H21:H22"/>
    <mergeCell ref="J21:J22"/>
    <mergeCell ref="M21:M22"/>
    <mergeCell ref="N65:O65"/>
    <mergeCell ref="N44:O44"/>
    <mergeCell ref="N66:O66"/>
    <mergeCell ref="N58:O58"/>
    <mergeCell ref="N59:O59"/>
    <mergeCell ref="N60:O60"/>
    <mergeCell ref="N62:O62"/>
    <mergeCell ref="N61:O61"/>
    <mergeCell ref="N52:O52"/>
    <mergeCell ref="N64:O64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Q67"/>
  <sheetViews>
    <sheetView view="pageBreakPreview" zoomScale="85" zoomScaleSheetLayoutView="85" zoomScalePageLayoutView="0" workbookViewId="0" topLeftCell="A1">
      <selection activeCell="P30" sqref="P30:Q30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7.125" style="151" customWidth="1"/>
    <col min="7" max="7" width="9.375" style="151" customWidth="1"/>
    <col min="8" max="8" width="12.125" style="151" customWidth="1"/>
    <col min="9" max="9" width="10.875" style="151" customWidth="1"/>
    <col min="10" max="11" width="10.75390625" style="151" customWidth="1"/>
    <col min="12" max="13" width="10.875" style="151" customWidth="1"/>
    <col min="14" max="14" width="10.75390625" style="151" customWidth="1"/>
    <col min="15" max="15" width="10.875" style="151" customWidth="1"/>
    <col min="16" max="16" width="3.875" style="151" customWidth="1"/>
    <col min="17" max="17" width="11.00390625" style="151" customWidth="1"/>
    <col min="18" max="16384" width="9.00390625" style="151" customWidth="1"/>
  </cols>
  <sheetData>
    <row r="1" spans="1:17" s="6" customFormat="1" ht="10.5" customHeight="1">
      <c r="A1" s="184" t="s">
        <v>307</v>
      </c>
      <c r="B1" s="184"/>
      <c r="C1" s="184"/>
      <c r="D1" s="4"/>
      <c r="E1" s="5" t="s">
        <v>29</v>
      </c>
      <c r="Q1" s="7" t="s">
        <v>279</v>
      </c>
    </row>
    <row r="2" spans="3:5" s="6" customFormat="1" ht="3.75" customHeight="1">
      <c r="C2" s="5"/>
      <c r="D2" s="5"/>
      <c r="E2" s="5"/>
    </row>
    <row r="3" spans="1:17" ht="20.25" customHeight="1">
      <c r="A3" s="190" t="s">
        <v>308</v>
      </c>
      <c r="B3" s="190"/>
      <c r="C3" s="190"/>
      <c r="D3" s="190"/>
      <c r="E3" s="190"/>
      <c r="F3" s="190"/>
      <c r="G3" s="190"/>
      <c r="H3" s="190"/>
      <c r="I3" s="190"/>
      <c r="J3" s="191" t="s">
        <v>278</v>
      </c>
      <c r="K3" s="174"/>
      <c r="L3" s="174"/>
      <c r="M3" s="174"/>
      <c r="N3" s="174"/>
      <c r="O3" s="174"/>
      <c r="P3" s="174"/>
      <c r="Q3" s="174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172" t="s">
        <v>25</v>
      </c>
      <c r="B5" s="171"/>
      <c r="C5" s="171"/>
      <c r="D5" s="171"/>
      <c r="E5" s="171"/>
      <c r="F5" s="171"/>
      <c r="G5" s="171"/>
      <c r="H5" s="171"/>
      <c r="I5" s="171"/>
      <c r="J5" s="173" t="s">
        <v>42</v>
      </c>
      <c r="K5" s="171"/>
      <c r="L5" s="171"/>
      <c r="M5" s="171"/>
      <c r="N5" s="171"/>
      <c r="O5" s="171"/>
      <c r="P5" s="171"/>
      <c r="Q5" s="171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189" t="s">
        <v>47</v>
      </c>
      <c r="B7" s="189"/>
      <c r="C7" s="13" t="s">
        <v>298</v>
      </c>
      <c r="D7" s="13"/>
      <c r="E7" s="185" t="s">
        <v>317</v>
      </c>
      <c r="F7" s="186"/>
      <c r="G7" s="186"/>
      <c r="M7" s="192">
        <v>2020</v>
      </c>
      <c r="N7" s="14"/>
      <c r="P7" s="193" t="s">
        <v>177</v>
      </c>
      <c r="Q7" s="15" t="s">
        <v>178</v>
      </c>
    </row>
    <row r="8" spans="1:17" ht="13.5" customHeight="1">
      <c r="A8" s="189"/>
      <c r="B8" s="189"/>
      <c r="C8" s="16" t="s">
        <v>299</v>
      </c>
      <c r="D8" s="16"/>
      <c r="E8" s="186"/>
      <c r="F8" s="186"/>
      <c r="G8" s="186"/>
      <c r="H8" s="17"/>
      <c r="I8" s="17"/>
      <c r="J8" s="18"/>
      <c r="M8" s="192"/>
      <c r="N8" s="14"/>
      <c r="P8" s="193"/>
      <c r="Q8" s="15" t="s">
        <v>179</v>
      </c>
    </row>
    <row r="9" spans="3:17" ht="1.5" customHeight="1">
      <c r="C9" s="16"/>
      <c r="D9" s="16"/>
      <c r="E9" s="152"/>
      <c r="F9" s="152"/>
      <c r="G9" s="152"/>
      <c r="H9" s="17"/>
      <c r="I9" s="17"/>
      <c r="J9" s="18"/>
      <c r="O9" s="19"/>
      <c r="P9" s="19"/>
      <c r="Q9" s="117"/>
    </row>
    <row r="10" spans="1:17" ht="13.5" customHeight="1">
      <c r="A10" s="153"/>
      <c r="B10" s="153"/>
      <c r="C10" s="20"/>
      <c r="D10" s="20"/>
      <c r="E10" s="154"/>
      <c r="F10" s="162"/>
      <c r="G10" s="118" t="s">
        <v>309</v>
      </c>
      <c r="H10" s="23"/>
      <c r="I10" s="23"/>
      <c r="J10" s="23"/>
      <c r="K10" s="23"/>
      <c r="L10" s="25"/>
      <c r="M10" s="25"/>
      <c r="N10" s="22" t="s">
        <v>161</v>
      </c>
      <c r="O10" s="25"/>
      <c r="P10" s="196"/>
      <c r="Q10" s="210"/>
    </row>
    <row r="11" spans="1:17" ht="10.5" customHeight="1">
      <c r="A11" s="152"/>
      <c r="B11" s="152"/>
      <c r="E11" s="155"/>
      <c r="F11" s="102"/>
      <c r="G11" s="160"/>
      <c r="H11" s="160"/>
      <c r="I11" s="119"/>
      <c r="J11" s="27" t="s">
        <v>162</v>
      </c>
      <c r="K11" s="28" t="s">
        <v>191</v>
      </c>
      <c r="L11" s="161"/>
      <c r="M11" s="29"/>
      <c r="N11" s="29"/>
      <c r="O11" s="164"/>
      <c r="P11" s="194"/>
      <c r="Q11" s="195"/>
    </row>
    <row r="12" spans="1:17" ht="12.75" customHeight="1">
      <c r="A12" s="175" t="s">
        <v>92</v>
      </c>
      <c r="B12" s="176"/>
      <c r="C12" s="176"/>
      <c r="D12" s="176"/>
      <c r="E12" s="177"/>
      <c r="F12" s="120"/>
      <c r="G12" s="121"/>
      <c r="H12" s="122" t="s">
        <v>300</v>
      </c>
      <c r="I12" s="22"/>
      <c r="J12" s="22"/>
      <c r="K12" s="22"/>
      <c r="L12" s="123"/>
      <c r="M12" s="124" t="s">
        <v>206</v>
      </c>
      <c r="O12" s="125"/>
      <c r="P12" s="196"/>
      <c r="Q12" s="197"/>
    </row>
    <row r="13" spans="1:17" ht="10.5" customHeight="1">
      <c r="A13" s="176"/>
      <c r="B13" s="176"/>
      <c r="C13" s="176"/>
      <c r="D13" s="176"/>
      <c r="E13" s="177"/>
      <c r="F13" s="183" t="s">
        <v>176</v>
      </c>
      <c r="G13" s="183" t="s">
        <v>301</v>
      </c>
      <c r="H13" s="126" t="s">
        <v>102</v>
      </c>
      <c r="J13" s="187" t="s">
        <v>173</v>
      </c>
      <c r="K13" s="188"/>
      <c r="L13" s="29"/>
      <c r="M13" s="29"/>
      <c r="N13" s="29"/>
      <c r="O13" s="158"/>
      <c r="P13" s="194"/>
      <c r="Q13" s="213"/>
    </row>
    <row r="14" spans="1:17" ht="9.75" customHeight="1">
      <c r="A14" s="152"/>
      <c r="B14" s="152"/>
      <c r="E14" s="155"/>
      <c r="F14" s="183"/>
      <c r="G14" s="183"/>
      <c r="H14" s="180" t="s">
        <v>103</v>
      </c>
      <c r="I14" s="153"/>
      <c r="J14" s="31"/>
      <c r="K14" s="31"/>
      <c r="L14" s="123"/>
      <c r="M14" s="178" t="s">
        <v>24</v>
      </c>
      <c r="N14" s="153"/>
      <c r="P14" s="214" t="s">
        <v>302</v>
      </c>
      <c r="Q14" s="215"/>
    </row>
    <row r="15" spans="1:17" ht="10.5" customHeight="1">
      <c r="A15" s="152"/>
      <c r="B15" s="152"/>
      <c r="E15" s="155"/>
      <c r="F15" s="127"/>
      <c r="G15" s="128"/>
      <c r="H15" s="181"/>
      <c r="J15" s="187" t="s">
        <v>174</v>
      </c>
      <c r="K15" s="188"/>
      <c r="L15" s="158"/>
      <c r="M15" s="179"/>
      <c r="N15" s="158"/>
      <c r="P15" s="216"/>
      <c r="Q15" s="199"/>
    </row>
    <row r="16" spans="1:17" ht="12" customHeight="1">
      <c r="A16" s="236" t="s">
        <v>153</v>
      </c>
      <c r="B16" s="237"/>
      <c r="C16" s="237"/>
      <c r="D16" s="237"/>
      <c r="E16" s="238"/>
      <c r="F16" s="127"/>
      <c r="G16" s="165"/>
      <c r="H16" s="32" t="s">
        <v>175</v>
      </c>
      <c r="I16" s="32" t="s">
        <v>183</v>
      </c>
      <c r="J16" s="33" t="s">
        <v>184</v>
      </c>
      <c r="K16" s="32" t="s">
        <v>295</v>
      </c>
      <c r="L16" s="32" t="s">
        <v>303</v>
      </c>
      <c r="M16" s="32" t="s">
        <v>154</v>
      </c>
      <c r="N16" s="129" t="s">
        <v>154</v>
      </c>
      <c r="O16" s="34" t="s">
        <v>212</v>
      </c>
      <c r="P16" s="198"/>
      <c r="Q16" s="199"/>
    </row>
    <row r="17" spans="1:17" ht="11.25" customHeight="1">
      <c r="A17" s="237"/>
      <c r="B17" s="237"/>
      <c r="C17" s="237"/>
      <c r="D17" s="237"/>
      <c r="E17" s="238"/>
      <c r="F17" s="203" t="s">
        <v>172</v>
      </c>
      <c r="G17" s="182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200" t="s">
        <v>200</v>
      </c>
      <c r="Q17" s="201"/>
    </row>
    <row r="18" spans="1:17" ht="11.25" customHeight="1">
      <c r="A18" s="152"/>
      <c r="B18" s="152"/>
      <c r="E18" s="155"/>
      <c r="F18" s="204"/>
      <c r="G18" s="182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287</v>
      </c>
      <c r="P18" s="202"/>
      <c r="Q18" s="201"/>
    </row>
    <row r="19" spans="1:17" ht="11.25" customHeight="1">
      <c r="A19" s="158"/>
      <c r="B19" s="158"/>
      <c r="C19" s="158"/>
      <c r="D19" s="158"/>
      <c r="E19" s="157"/>
      <c r="F19" s="205"/>
      <c r="G19" s="166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211"/>
      <c r="Q19" s="212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.75" customHeight="1">
      <c r="A21" s="169" t="s">
        <v>26</v>
      </c>
      <c r="B21" s="171"/>
      <c r="C21" s="171"/>
      <c r="E21" s="206" t="s">
        <v>21</v>
      </c>
      <c r="F21" s="246">
        <f>SUM(F23,F34,F40)</f>
        <v>34</v>
      </c>
      <c r="G21" s="245">
        <f aca="true" t="shared" si="0" ref="G21:Q21">SUM(G23,G34,G40)</f>
        <v>4.569100000000001</v>
      </c>
      <c r="H21" s="255">
        <f t="shared" si="0"/>
        <v>1.07</v>
      </c>
      <c r="I21" s="233">
        <f t="shared" si="0"/>
        <v>0</v>
      </c>
      <c r="J21" s="168">
        <f t="shared" si="0"/>
        <v>30</v>
      </c>
      <c r="K21" s="168">
        <f t="shared" si="0"/>
        <v>550</v>
      </c>
      <c r="L21" s="168">
        <f t="shared" si="0"/>
        <v>0</v>
      </c>
      <c r="M21" s="54">
        <f t="shared" si="0"/>
        <v>0</v>
      </c>
      <c r="N21" s="168">
        <f t="shared" si="0"/>
        <v>40</v>
      </c>
      <c r="O21" s="233">
        <f t="shared" si="0"/>
        <v>0</v>
      </c>
      <c r="P21" s="227">
        <f t="shared" si="0"/>
        <v>964466</v>
      </c>
      <c r="Q21" s="227">
        <f t="shared" si="0"/>
        <v>0</v>
      </c>
    </row>
    <row r="22" spans="1:17" ht="0.75" customHeight="1">
      <c r="A22" s="171"/>
      <c r="B22" s="171"/>
      <c r="C22" s="171"/>
      <c r="E22" s="247"/>
      <c r="F22" s="246"/>
      <c r="G22" s="224"/>
      <c r="H22" s="255"/>
      <c r="I22" s="233"/>
      <c r="J22" s="168"/>
      <c r="K22" s="168"/>
      <c r="L22" s="168"/>
      <c r="M22" s="54"/>
      <c r="N22" s="168"/>
      <c r="O22" s="233"/>
      <c r="P22" s="227"/>
      <c r="Q22" s="227"/>
    </row>
    <row r="23" spans="1:17" ht="14.25" customHeight="1">
      <c r="A23" s="64"/>
      <c r="B23" s="169" t="s">
        <v>48</v>
      </c>
      <c r="C23" s="171"/>
      <c r="E23" s="51" t="s">
        <v>20</v>
      </c>
      <c r="F23" s="54">
        <f aca="true" t="shared" si="1" ref="F23:O23">SUM(F24:F27,F29:F32)</f>
        <v>34</v>
      </c>
      <c r="G23" s="133">
        <f t="shared" si="1"/>
        <v>4.569100000000001</v>
      </c>
      <c r="H23" s="52">
        <f>SUM(H24:H27,H29:H32)</f>
        <v>1.07</v>
      </c>
      <c r="I23" s="53">
        <f t="shared" si="1"/>
        <v>0</v>
      </c>
      <c r="J23" s="54">
        <f t="shared" si="1"/>
        <v>30</v>
      </c>
      <c r="K23" s="54">
        <f t="shared" si="1"/>
        <v>550</v>
      </c>
      <c r="L23" s="54">
        <f t="shared" si="1"/>
        <v>0</v>
      </c>
      <c r="M23" s="54">
        <f t="shared" si="1"/>
        <v>0</v>
      </c>
      <c r="N23" s="54">
        <f t="shared" si="1"/>
        <v>40</v>
      </c>
      <c r="O23" s="53">
        <f t="shared" si="1"/>
        <v>0</v>
      </c>
      <c r="P23" s="227">
        <f>SUM(Q24:Q27,Q29:Q32)</f>
        <v>964466</v>
      </c>
      <c r="Q23" s="227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5</v>
      </c>
      <c r="G24" s="134">
        <v>0.2102</v>
      </c>
      <c r="H24" s="104">
        <v>0</v>
      </c>
      <c r="I24" s="106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244">
        <v>0</v>
      </c>
      <c r="Q24" s="244">
        <v>0</v>
      </c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12</v>
      </c>
      <c r="G25" s="134">
        <v>1.3783</v>
      </c>
      <c r="H25" s="104">
        <v>0</v>
      </c>
      <c r="I25" s="106">
        <v>0</v>
      </c>
      <c r="J25" s="105">
        <v>15</v>
      </c>
      <c r="K25" s="105">
        <v>550</v>
      </c>
      <c r="L25" s="105">
        <v>0</v>
      </c>
      <c r="M25" s="105">
        <v>0</v>
      </c>
      <c r="N25" s="105">
        <v>40</v>
      </c>
      <c r="O25" s="106">
        <v>0</v>
      </c>
      <c r="P25" s="244">
        <v>174425</v>
      </c>
      <c r="Q25" s="244">
        <v>174425</v>
      </c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2</v>
      </c>
      <c r="G26" s="134">
        <v>0.36</v>
      </c>
      <c r="H26" s="104">
        <v>0.2</v>
      </c>
      <c r="I26" s="106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244">
        <v>771</v>
      </c>
      <c r="Q26" s="244">
        <v>771</v>
      </c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7</v>
      </c>
      <c r="G27" s="134">
        <v>1.549</v>
      </c>
      <c r="H27" s="104">
        <v>0</v>
      </c>
      <c r="I27" s="106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244">
        <v>0</v>
      </c>
      <c r="Q27" s="244">
        <v>0</v>
      </c>
    </row>
    <row r="28" spans="1:17" ht="2.25" customHeight="1">
      <c r="A28" s="64"/>
      <c r="B28" s="64"/>
      <c r="C28" s="65"/>
      <c r="D28" s="65"/>
      <c r="E28" s="67"/>
      <c r="F28" s="135"/>
      <c r="G28" s="136"/>
      <c r="H28" s="137"/>
      <c r="I28" s="106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2</v>
      </c>
      <c r="G29" s="134">
        <v>0.0897</v>
      </c>
      <c r="H29" s="104">
        <v>0.87</v>
      </c>
      <c r="I29" s="106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244">
        <v>2088</v>
      </c>
      <c r="Q29" s="244">
        <v>2088</v>
      </c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5</v>
      </c>
      <c r="G30" s="134">
        <v>0.9614</v>
      </c>
      <c r="H30" s="104">
        <v>0</v>
      </c>
      <c r="I30" s="106">
        <v>0</v>
      </c>
      <c r="J30" s="105">
        <v>10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  <c r="P30" s="244">
        <v>784499</v>
      </c>
      <c r="Q30" s="244">
        <v>784499</v>
      </c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0</v>
      </c>
      <c r="G31" s="134">
        <v>0</v>
      </c>
      <c r="H31" s="104">
        <v>0</v>
      </c>
      <c r="I31" s="106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244">
        <v>0</v>
      </c>
      <c r="Q31" s="244">
        <v>0</v>
      </c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1</v>
      </c>
      <c r="G32" s="134">
        <v>0.0205</v>
      </c>
      <c r="H32" s="104">
        <v>0</v>
      </c>
      <c r="I32" s="106">
        <v>0</v>
      </c>
      <c r="J32" s="105">
        <v>5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244">
        <v>2683</v>
      </c>
      <c r="Q32" s="244">
        <v>2683</v>
      </c>
    </row>
    <row r="33" spans="1:17" ht="3.75" customHeight="1">
      <c r="A33" s="64"/>
      <c r="B33" s="64"/>
      <c r="C33" s="65"/>
      <c r="D33" s="65"/>
      <c r="E33" s="67"/>
      <c r="F33" s="135"/>
      <c r="G33" s="138"/>
      <c r="H33" s="111"/>
      <c r="I33" s="112"/>
      <c r="J33" s="105"/>
      <c r="K33" s="108"/>
      <c r="L33" s="105"/>
      <c r="M33" s="108"/>
      <c r="N33" s="105"/>
      <c r="O33" s="106"/>
      <c r="P33" s="107"/>
      <c r="Q33" s="107"/>
    </row>
    <row r="34" spans="1:17" ht="14.25" customHeight="1">
      <c r="A34" s="64"/>
      <c r="B34" s="169" t="s">
        <v>77</v>
      </c>
      <c r="C34" s="171"/>
      <c r="E34" s="51" t="s">
        <v>19</v>
      </c>
      <c r="F34" s="54">
        <f aca="true" t="shared" si="2" ref="F34:O34">SUM(F35:F38)</f>
        <v>0</v>
      </c>
      <c r="G34" s="57">
        <f t="shared" si="2"/>
        <v>0</v>
      </c>
      <c r="H34" s="52">
        <f t="shared" si="2"/>
        <v>0</v>
      </c>
      <c r="I34" s="53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3">
        <f t="shared" si="2"/>
        <v>0</v>
      </c>
      <c r="P34" s="227">
        <f>SUM(P35:Q38)</f>
        <v>0</v>
      </c>
      <c r="Q34" s="22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4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244">
        <v>0</v>
      </c>
      <c r="Q35" s="244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0</v>
      </c>
      <c r="G36" s="134">
        <v>0</v>
      </c>
      <c r="H36" s="104">
        <v>0</v>
      </c>
      <c r="I36" s="106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6">
        <v>0</v>
      </c>
      <c r="P36" s="244">
        <v>0</v>
      </c>
      <c r="Q36" s="244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0</v>
      </c>
      <c r="G37" s="134">
        <v>0</v>
      </c>
      <c r="H37" s="104">
        <v>0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244">
        <v>0</v>
      </c>
      <c r="Q37" s="244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5">
        <v>0</v>
      </c>
      <c r="G38" s="134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244">
        <v>0</v>
      </c>
      <c r="Q38" s="244"/>
    </row>
    <row r="39" spans="1:17" ht="2.25" customHeight="1">
      <c r="A39" s="64"/>
      <c r="B39" s="64"/>
      <c r="C39" s="65"/>
      <c r="D39" s="65"/>
      <c r="E39" s="67"/>
      <c r="F39" s="105"/>
      <c r="G39" s="142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169" t="s">
        <v>297</v>
      </c>
      <c r="C40" s="171"/>
      <c r="D40" s="62"/>
      <c r="E40" s="51" t="s">
        <v>233</v>
      </c>
      <c r="F40" s="54">
        <f aca="true" t="shared" si="3" ref="F40:O40">SUM(F41:F66)</f>
        <v>0</v>
      </c>
      <c r="G40" s="57">
        <f t="shared" si="3"/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227">
        <f>SUM(P41:Q66)</f>
        <v>0</v>
      </c>
      <c r="Q40" s="227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4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244">
        <v>0</v>
      </c>
      <c r="Q41" s="244"/>
    </row>
    <row r="42" spans="1:17" ht="12.75" customHeight="1">
      <c r="A42" s="64"/>
      <c r="B42" s="60"/>
      <c r="C42" s="65" t="s">
        <v>253</v>
      </c>
      <c r="D42" s="62"/>
      <c r="E42" s="67" t="s">
        <v>263</v>
      </c>
      <c r="F42" s="105">
        <v>0</v>
      </c>
      <c r="G42" s="134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244">
        <v>0</v>
      </c>
      <c r="Q42" s="244"/>
    </row>
    <row r="43" spans="1:17" ht="12" customHeight="1">
      <c r="A43" s="64"/>
      <c r="B43" s="64"/>
      <c r="C43" s="65" t="s">
        <v>254</v>
      </c>
      <c r="D43" s="66"/>
      <c r="E43" s="67" t="s">
        <v>261</v>
      </c>
      <c r="F43" s="105">
        <v>0</v>
      </c>
      <c r="G43" s="134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244">
        <v>0</v>
      </c>
      <c r="Q43" s="244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4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244">
        <v>0</v>
      </c>
      <c r="Q44" s="244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4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244">
        <v>0</v>
      </c>
      <c r="Q45" s="244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4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244">
        <v>0</v>
      </c>
      <c r="Q46" s="244"/>
    </row>
    <row r="47" spans="1:17" ht="2.25" customHeight="1">
      <c r="A47" s="64"/>
      <c r="B47" s="64"/>
      <c r="C47" s="65"/>
      <c r="D47" s="65"/>
      <c r="E47" s="67"/>
      <c r="F47" s="135"/>
      <c r="G47" s="138"/>
      <c r="H47" s="111"/>
      <c r="I47" s="112"/>
      <c r="J47" s="108"/>
      <c r="K47" s="108"/>
      <c r="L47" s="105"/>
      <c r="M47" s="108"/>
      <c r="N47" s="108"/>
      <c r="O47" s="112"/>
      <c r="P47" s="244"/>
      <c r="Q47" s="244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4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244">
        <v>0</v>
      </c>
      <c r="Q48" s="244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4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244">
        <v>0</v>
      </c>
      <c r="Q49" s="244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4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244">
        <v>0</v>
      </c>
      <c r="Q50" s="244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4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244">
        <v>0</v>
      </c>
      <c r="Q51" s="244"/>
    </row>
    <row r="52" spans="1:17" ht="2.25" customHeight="1">
      <c r="A52" s="64"/>
      <c r="B52" s="64"/>
      <c r="C52" s="65"/>
      <c r="D52" s="66"/>
      <c r="E52" s="67"/>
      <c r="F52" s="135"/>
      <c r="G52" s="138"/>
      <c r="H52" s="111"/>
      <c r="I52" s="112"/>
      <c r="J52" s="105"/>
      <c r="K52" s="108"/>
      <c r="L52" s="105"/>
      <c r="M52" s="108"/>
      <c r="N52" s="105"/>
      <c r="O52" s="106"/>
      <c r="P52" s="244"/>
      <c r="Q52" s="244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4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244">
        <v>0</v>
      </c>
      <c r="Q53" s="244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4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244">
        <v>0</v>
      </c>
      <c r="Q54" s="244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4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244">
        <v>0</v>
      </c>
      <c r="Q55" s="244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4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244">
        <v>0</v>
      </c>
      <c r="Q56" s="244"/>
    </row>
    <row r="57" spans="1:17" ht="2.25" customHeight="1">
      <c r="A57" s="64"/>
      <c r="B57" s="64"/>
      <c r="C57" s="65"/>
      <c r="D57" s="65"/>
      <c r="E57" s="67"/>
      <c r="F57" s="139"/>
      <c r="G57" s="138"/>
      <c r="H57" s="111"/>
      <c r="I57" s="112"/>
      <c r="J57" s="105"/>
      <c r="K57" s="108"/>
      <c r="L57" s="105"/>
      <c r="M57" s="108"/>
      <c r="N57" s="105"/>
      <c r="O57" s="106"/>
      <c r="P57" s="244"/>
      <c r="Q57" s="244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4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244">
        <v>0</v>
      </c>
      <c r="Q58" s="244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4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244">
        <v>0</v>
      </c>
      <c r="Q59" s="244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4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244">
        <v>0</v>
      </c>
      <c r="Q60" s="244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4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244">
        <v>0</v>
      </c>
      <c r="Q61" s="244"/>
    </row>
    <row r="62" spans="1:17" ht="2.25" customHeight="1">
      <c r="A62" s="64"/>
      <c r="B62" s="64"/>
      <c r="C62" s="65"/>
      <c r="D62" s="65"/>
      <c r="E62" s="67"/>
      <c r="F62" s="135"/>
      <c r="G62" s="138"/>
      <c r="H62" s="111"/>
      <c r="I62" s="112"/>
      <c r="J62" s="108"/>
      <c r="K62" s="108"/>
      <c r="L62" s="105"/>
      <c r="M62" s="108"/>
      <c r="N62" s="108"/>
      <c r="O62" s="112"/>
      <c r="P62" s="244"/>
      <c r="Q62" s="244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4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244">
        <v>0</v>
      </c>
      <c r="Q63" s="244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4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244">
        <v>0</v>
      </c>
      <c r="Q64" s="244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4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244">
        <v>0</v>
      </c>
      <c r="Q65" s="244"/>
    </row>
    <row r="66" spans="1:17" ht="12" customHeight="1">
      <c r="A66" s="64"/>
      <c r="B66" s="64"/>
      <c r="C66" s="65" t="s">
        <v>96</v>
      </c>
      <c r="D66" s="66"/>
      <c r="E66" s="140" t="s">
        <v>250</v>
      </c>
      <c r="F66" s="105">
        <v>0</v>
      </c>
      <c r="G66" s="134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244">
        <v>0</v>
      </c>
      <c r="Q66" s="244"/>
    </row>
    <row r="67" spans="1:17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116"/>
      <c r="M67" s="116"/>
      <c r="N67" s="116"/>
      <c r="O67" s="158"/>
      <c r="P67" s="158"/>
      <c r="Q67" s="158"/>
    </row>
  </sheetData>
  <sheetProtection/>
  <mergeCells count="83">
    <mergeCell ref="P55:Q55"/>
    <mergeCell ref="P53:Q53"/>
    <mergeCell ref="P63:Q63"/>
    <mergeCell ref="P64:Q64"/>
    <mergeCell ref="P65:Q65"/>
    <mergeCell ref="P58:Q58"/>
    <mergeCell ref="P57:Q57"/>
    <mergeCell ref="P66:Q66"/>
    <mergeCell ref="P59:Q59"/>
    <mergeCell ref="P60:Q60"/>
    <mergeCell ref="P62:Q62"/>
    <mergeCell ref="P61:Q61"/>
    <mergeCell ref="P34:Q34"/>
    <mergeCell ref="P44:Q44"/>
    <mergeCell ref="P46:Q46"/>
    <mergeCell ref="P45:Q45"/>
    <mergeCell ref="P47:Q47"/>
    <mergeCell ref="P31:Q31"/>
    <mergeCell ref="P32:Q32"/>
    <mergeCell ref="P35:Q35"/>
    <mergeCell ref="P36:Q36"/>
    <mergeCell ref="P37:Q37"/>
    <mergeCell ref="P40:Q40"/>
    <mergeCell ref="P38:Q38"/>
    <mergeCell ref="P19:Q19"/>
    <mergeCell ref="J15:K15"/>
    <mergeCell ref="O21:O22"/>
    <mergeCell ref="P14:Q15"/>
    <mergeCell ref="P17:Q18"/>
    <mergeCell ref="P16:Q16"/>
    <mergeCell ref="K21:K22"/>
    <mergeCell ref="J21:J22"/>
    <mergeCell ref="P21:Q22"/>
    <mergeCell ref="P23:Q23"/>
    <mergeCell ref="P30:Q30"/>
    <mergeCell ref="P24:Q24"/>
    <mergeCell ref="P25:Q25"/>
    <mergeCell ref="P26:Q26"/>
    <mergeCell ref="P27:Q27"/>
    <mergeCell ref="P29:Q29"/>
    <mergeCell ref="P10:Q10"/>
    <mergeCell ref="P11:Q11"/>
    <mergeCell ref="P12:Q12"/>
    <mergeCell ref="P13:Q13"/>
    <mergeCell ref="G17:G18"/>
    <mergeCell ref="G13:G14"/>
    <mergeCell ref="F17:F19"/>
    <mergeCell ref="N21:N22"/>
    <mergeCell ref="H14:H15"/>
    <mergeCell ref="H21:H22"/>
    <mergeCell ref="J13:K13"/>
    <mergeCell ref="M14:M15"/>
    <mergeCell ref="L21:L22"/>
    <mergeCell ref="F13:F14"/>
    <mergeCell ref="G21:G22"/>
    <mergeCell ref="I21:I22"/>
    <mergeCell ref="A21:C22"/>
    <mergeCell ref="A12:E13"/>
    <mergeCell ref="A16:E17"/>
    <mergeCell ref="B40:C40"/>
    <mergeCell ref="B23:C23"/>
    <mergeCell ref="B34:C34"/>
    <mergeCell ref="E21:E22"/>
    <mergeCell ref="F21:F22"/>
    <mergeCell ref="A1:C1"/>
    <mergeCell ref="A7:B8"/>
    <mergeCell ref="A3:I3"/>
    <mergeCell ref="J3:Q3"/>
    <mergeCell ref="A5:I5"/>
    <mergeCell ref="J5:Q5"/>
    <mergeCell ref="M7:M8"/>
    <mergeCell ref="P7:P8"/>
    <mergeCell ref="E7:G8"/>
    <mergeCell ref="P41:Q41"/>
    <mergeCell ref="P42:Q42"/>
    <mergeCell ref="P56:Q56"/>
    <mergeCell ref="P52:Q52"/>
    <mergeCell ref="P48:Q48"/>
    <mergeCell ref="P43:Q43"/>
    <mergeCell ref="P50:Q50"/>
    <mergeCell ref="P51:Q51"/>
    <mergeCell ref="P49:Q49"/>
    <mergeCell ref="P54:Q54"/>
  </mergeCells>
  <printOptions/>
  <pageMargins left="1.0236220472440944" right="1.0236220472440944" top="0.984251968503937" bottom="1.7322834645669292" header="0.15748031496062992" footer="0"/>
  <pageSetup fitToWidth="0" fitToHeight="1" horizontalDpi="1200" verticalDpi="1200" orientation="portrait" pageOrder="overThenDown" paperSize="9" scale="9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Q67"/>
  <sheetViews>
    <sheetView view="pageBreakPreview" zoomScale="85" zoomScaleSheetLayoutView="85" zoomScalePageLayoutView="0" workbookViewId="0" topLeftCell="A1">
      <selection activeCell="N24" sqref="N24:O24"/>
    </sheetView>
  </sheetViews>
  <sheetFormatPr defaultColWidth="9.00390625" defaultRowHeight="16.5"/>
  <cols>
    <col min="1" max="2" width="2.125" style="151" customWidth="1"/>
    <col min="3" max="3" width="17.625" style="151" customWidth="1"/>
    <col min="4" max="4" width="0.6171875" style="151" customWidth="1"/>
    <col min="5" max="5" width="17.625" style="151" customWidth="1"/>
    <col min="6" max="6" width="12.75390625" style="151" customWidth="1"/>
    <col min="7" max="7" width="12.625" style="151" customWidth="1"/>
    <col min="8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184" t="s">
        <v>304</v>
      </c>
      <c r="B1" s="184"/>
      <c r="C1" s="184"/>
      <c r="D1" s="4"/>
      <c r="E1" s="5" t="s">
        <v>29</v>
      </c>
      <c r="O1" s="7" t="s">
        <v>203</v>
      </c>
    </row>
    <row r="2" spans="3:5" s="6" customFormat="1" ht="3.75" customHeight="1">
      <c r="C2" s="5"/>
      <c r="D2" s="5"/>
      <c r="E2" s="5"/>
    </row>
    <row r="3" spans="1:15" ht="20.25" customHeight="1">
      <c r="A3" s="190" t="s">
        <v>305</v>
      </c>
      <c r="B3" s="190"/>
      <c r="C3" s="190"/>
      <c r="D3" s="190"/>
      <c r="E3" s="190"/>
      <c r="F3" s="190"/>
      <c r="G3" s="190"/>
      <c r="H3" s="190"/>
      <c r="I3" s="191" t="s">
        <v>280</v>
      </c>
      <c r="J3" s="174"/>
      <c r="K3" s="174"/>
      <c r="L3" s="174"/>
      <c r="M3" s="174"/>
      <c r="N3" s="174"/>
      <c r="O3" s="174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172" t="s">
        <v>25</v>
      </c>
      <c r="B5" s="171"/>
      <c r="C5" s="171"/>
      <c r="D5" s="171"/>
      <c r="E5" s="171"/>
      <c r="F5" s="171"/>
      <c r="G5" s="171"/>
      <c r="H5" s="171"/>
      <c r="I5" s="173" t="s">
        <v>42</v>
      </c>
      <c r="J5" s="171"/>
      <c r="K5" s="171"/>
      <c r="L5" s="171"/>
      <c r="M5" s="171"/>
      <c r="N5" s="171"/>
      <c r="O5" s="171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189" t="s">
        <v>47</v>
      </c>
      <c r="B7" s="189"/>
      <c r="C7" s="13" t="s">
        <v>298</v>
      </c>
      <c r="D7" s="13"/>
      <c r="E7" s="239" t="s">
        <v>320</v>
      </c>
      <c r="F7" s="239"/>
      <c r="G7" s="239"/>
      <c r="K7" s="192"/>
      <c r="L7" s="243">
        <v>2020</v>
      </c>
      <c r="N7" s="193" t="s">
        <v>180</v>
      </c>
      <c r="O7" s="15" t="s">
        <v>178</v>
      </c>
    </row>
    <row r="8" spans="1:15" ht="13.5" customHeight="1">
      <c r="A8" s="189"/>
      <c r="B8" s="189"/>
      <c r="C8" s="16" t="s">
        <v>299</v>
      </c>
      <c r="D8" s="16"/>
      <c r="E8" s="239"/>
      <c r="F8" s="239"/>
      <c r="G8" s="239"/>
      <c r="H8" s="17"/>
      <c r="I8" s="17"/>
      <c r="J8" s="18"/>
      <c r="K8" s="192"/>
      <c r="L8" s="243"/>
      <c r="N8" s="193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189</v>
      </c>
      <c r="H10" s="23"/>
      <c r="I10" s="23"/>
      <c r="J10" s="23"/>
      <c r="K10" s="23"/>
      <c r="L10" s="30" t="s">
        <v>190</v>
      </c>
      <c r="M10" s="25"/>
      <c r="N10" s="240"/>
      <c r="O10" s="241"/>
    </row>
    <row r="11" spans="1:15" ht="10.5" customHeight="1">
      <c r="A11" s="152"/>
      <c r="B11" s="152"/>
      <c r="E11" s="155"/>
      <c r="F11" s="102"/>
      <c r="G11" s="160"/>
      <c r="H11" s="160"/>
      <c r="I11" s="27" t="s">
        <v>162</v>
      </c>
      <c r="J11" s="28" t="s">
        <v>191</v>
      </c>
      <c r="L11" s="161"/>
      <c r="M11" s="29"/>
      <c r="N11" s="242"/>
      <c r="O11" s="212"/>
    </row>
    <row r="12" spans="1:15" ht="12.75" customHeight="1">
      <c r="A12" s="175" t="s">
        <v>92</v>
      </c>
      <c r="B12" s="176"/>
      <c r="C12" s="176"/>
      <c r="D12" s="176"/>
      <c r="E12" s="177"/>
      <c r="G12" s="30" t="s">
        <v>149</v>
      </c>
      <c r="H12" s="153"/>
      <c r="I12" s="153"/>
      <c r="J12" s="153"/>
      <c r="K12" s="153"/>
      <c r="L12" s="22" t="s">
        <v>196</v>
      </c>
      <c r="M12" s="153"/>
      <c r="N12" s="240"/>
      <c r="O12" s="241"/>
    </row>
    <row r="13" spans="1:15" ht="10.5" customHeight="1">
      <c r="A13" s="176"/>
      <c r="B13" s="176"/>
      <c r="C13" s="176"/>
      <c r="D13" s="176"/>
      <c r="E13" s="177"/>
      <c r="F13" s="158"/>
      <c r="G13" s="158"/>
      <c r="H13" s="158"/>
      <c r="I13" s="187" t="s">
        <v>151</v>
      </c>
      <c r="J13" s="188"/>
      <c r="K13" s="158"/>
      <c r="L13" s="158"/>
      <c r="M13" s="158"/>
      <c r="N13" s="242"/>
      <c r="O13" s="212"/>
    </row>
    <row r="14" spans="1:15" ht="9.75" customHeight="1">
      <c r="A14" s="152"/>
      <c r="B14" s="152"/>
      <c r="E14" s="155"/>
      <c r="F14" s="162"/>
      <c r="G14" s="230" t="s">
        <v>22</v>
      </c>
      <c r="H14" s="153"/>
      <c r="I14" s="153"/>
      <c r="J14" s="153"/>
      <c r="K14" s="230" t="s">
        <v>197</v>
      </c>
      <c r="L14" s="228"/>
      <c r="N14" s="214" t="s">
        <v>306</v>
      </c>
      <c r="O14" s="215"/>
    </row>
    <row r="15" spans="1:15" ht="10.5" customHeight="1">
      <c r="A15" s="152"/>
      <c r="B15" s="152"/>
      <c r="E15" s="155"/>
      <c r="F15" s="163"/>
      <c r="G15" s="231"/>
      <c r="I15" s="187" t="s">
        <v>152</v>
      </c>
      <c r="J15" s="188"/>
      <c r="K15" s="231"/>
      <c r="L15" s="229"/>
      <c r="N15" s="216"/>
      <c r="O15" s="199"/>
    </row>
    <row r="16" spans="1:15" ht="12" customHeight="1">
      <c r="A16" s="236" t="s">
        <v>153</v>
      </c>
      <c r="B16" s="237"/>
      <c r="C16" s="237"/>
      <c r="D16" s="237"/>
      <c r="E16" s="238"/>
      <c r="F16" s="32" t="s">
        <v>294</v>
      </c>
      <c r="G16" s="32" t="s">
        <v>181</v>
      </c>
      <c r="H16" s="32" t="s">
        <v>182</v>
      </c>
      <c r="I16" s="33" t="s">
        <v>295</v>
      </c>
      <c r="J16" s="32" t="s">
        <v>296</v>
      </c>
      <c r="K16" s="32" t="s">
        <v>154</v>
      </c>
      <c r="L16" s="34" t="s">
        <v>154</v>
      </c>
      <c r="M16" s="35" t="s">
        <v>185</v>
      </c>
      <c r="N16" s="198"/>
      <c r="O16" s="199"/>
    </row>
    <row r="17" spans="1:15" ht="11.25" customHeight="1">
      <c r="A17" s="237"/>
      <c r="B17" s="237"/>
      <c r="C17" s="237"/>
      <c r="D17" s="237"/>
      <c r="E17" s="238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00" t="s">
        <v>200</v>
      </c>
      <c r="O17" s="201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287</v>
      </c>
      <c r="N18" s="202"/>
      <c r="O18" s="201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11"/>
      <c r="O19" s="212"/>
    </row>
    <row r="20" spans="3:15" ht="2.25" customHeight="1">
      <c r="C20" s="47"/>
      <c r="D20" s="47"/>
      <c r="E20" s="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 customHeight="1">
      <c r="A21" s="169" t="s">
        <v>26</v>
      </c>
      <c r="B21" s="171"/>
      <c r="C21" s="171"/>
      <c r="E21" s="206" t="s">
        <v>21</v>
      </c>
      <c r="F21" s="255">
        <f>SUM(F23,F34,F40)</f>
        <v>0.2</v>
      </c>
      <c r="G21" s="233">
        <f aca="true" t="shared" si="0" ref="G21:O21">SUM(G23,G34,G40)</f>
        <v>0</v>
      </c>
      <c r="H21" s="168">
        <f t="shared" si="0"/>
        <v>30</v>
      </c>
      <c r="I21" s="168">
        <f t="shared" si="0"/>
        <v>550</v>
      </c>
      <c r="J21" s="168">
        <f t="shared" si="0"/>
        <v>0</v>
      </c>
      <c r="K21" s="168">
        <f t="shared" si="0"/>
        <v>0</v>
      </c>
      <c r="L21" s="168">
        <f t="shared" si="0"/>
        <v>0</v>
      </c>
      <c r="M21" s="233">
        <f t="shared" si="0"/>
        <v>0</v>
      </c>
      <c r="N21" s="227">
        <f t="shared" si="0"/>
        <v>797918</v>
      </c>
      <c r="O21" s="227">
        <f t="shared" si="0"/>
        <v>0</v>
      </c>
    </row>
    <row r="22" spans="1:15" ht="0.75" customHeight="1">
      <c r="A22" s="171"/>
      <c r="B22" s="171"/>
      <c r="C22" s="171"/>
      <c r="E22" s="247"/>
      <c r="F22" s="255"/>
      <c r="G22" s="233"/>
      <c r="H22" s="168"/>
      <c r="I22" s="168"/>
      <c r="J22" s="168"/>
      <c r="K22" s="168"/>
      <c r="L22" s="168"/>
      <c r="M22" s="233"/>
      <c r="N22" s="227"/>
      <c r="O22" s="227"/>
    </row>
    <row r="23" spans="1:15" ht="14.25" customHeight="1">
      <c r="A23" s="64"/>
      <c r="B23" s="169" t="s">
        <v>48</v>
      </c>
      <c r="C23" s="171"/>
      <c r="E23" s="51" t="s">
        <v>20</v>
      </c>
      <c r="F23" s="52">
        <f aca="true" t="shared" si="1" ref="F23:M23">SUM(F24:F27,F29:F32)</f>
        <v>0.2</v>
      </c>
      <c r="G23" s="53">
        <f t="shared" si="1"/>
        <v>0</v>
      </c>
      <c r="H23" s="54">
        <f t="shared" si="1"/>
        <v>30</v>
      </c>
      <c r="I23" s="54">
        <f t="shared" si="1"/>
        <v>550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 t="shared" si="1"/>
        <v>0</v>
      </c>
      <c r="N23" s="227">
        <f>SUM(O24:O27,O29:O32)</f>
        <v>797918</v>
      </c>
      <c r="O23" s="227"/>
    </row>
    <row r="24" spans="1:15" ht="12" customHeight="1">
      <c r="A24" s="64"/>
      <c r="B24" s="64"/>
      <c r="C24" s="65" t="s">
        <v>49</v>
      </c>
      <c r="D24" s="65"/>
      <c r="E24" s="67" t="s">
        <v>30</v>
      </c>
      <c r="F24" s="104">
        <v>0</v>
      </c>
      <c r="G24" s="106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244">
        <v>0</v>
      </c>
      <c r="O24" s="244">
        <v>0</v>
      </c>
    </row>
    <row r="25" spans="1:15" ht="12" customHeight="1">
      <c r="A25" s="64"/>
      <c r="B25" s="64"/>
      <c r="C25" s="65" t="s">
        <v>50</v>
      </c>
      <c r="D25" s="65"/>
      <c r="E25" s="67" t="s">
        <v>31</v>
      </c>
      <c r="F25" s="104">
        <v>0</v>
      </c>
      <c r="G25" s="106">
        <v>0</v>
      </c>
      <c r="H25" s="105">
        <v>15</v>
      </c>
      <c r="I25" s="105">
        <v>550</v>
      </c>
      <c r="J25" s="105">
        <v>0</v>
      </c>
      <c r="K25" s="105">
        <v>0</v>
      </c>
      <c r="L25" s="105">
        <v>0</v>
      </c>
      <c r="M25" s="106">
        <v>0</v>
      </c>
      <c r="N25" s="244">
        <v>171425</v>
      </c>
      <c r="O25" s="244">
        <v>171425</v>
      </c>
    </row>
    <row r="26" spans="1:15" ht="12" customHeight="1">
      <c r="A26" s="64"/>
      <c r="B26" s="64"/>
      <c r="C26" s="65" t="s">
        <v>51</v>
      </c>
      <c r="D26" s="65"/>
      <c r="E26" s="67" t="s">
        <v>32</v>
      </c>
      <c r="F26" s="104">
        <v>0.2</v>
      </c>
      <c r="G26" s="106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244">
        <v>771</v>
      </c>
      <c r="O26" s="244">
        <v>771</v>
      </c>
    </row>
    <row r="27" spans="1:15" ht="12" customHeight="1">
      <c r="A27" s="64"/>
      <c r="B27" s="64"/>
      <c r="C27" s="65" t="s">
        <v>52</v>
      </c>
      <c r="D27" s="65"/>
      <c r="E27" s="67" t="s">
        <v>33</v>
      </c>
      <c r="F27" s="104">
        <v>0</v>
      </c>
      <c r="G27" s="106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244">
        <v>0</v>
      </c>
      <c r="O27" s="244">
        <v>0</v>
      </c>
    </row>
    <row r="28" spans="1:15" ht="2.25" customHeight="1">
      <c r="A28" s="64"/>
      <c r="B28" s="64"/>
      <c r="C28" s="65"/>
      <c r="D28" s="65"/>
      <c r="E28" s="67"/>
      <c r="F28" s="104"/>
      <c r="G28" s="106"/>
      <c r="H28" s="108"/>
      <c r="I28" s="108"/>
      <c r="J28" s="105"/>
      <c r="K28" s="108"/>
      <c r="L28" s="105"/>
      <c r="M28" s="106"/>
      <c r="N28" s="107"/>
      <c r="O28" s="107"/>
    </row>
    <row r="29" spans="1:15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06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244">
        <v>0</v>
      </c>
      <c r="O29" s="244">
        <v>0</v>
      </c>
    </row>
    <row r="30" spans="1:15" ht="12" customHeight="1">
      <c r="A30" s="64"/>
      <c r="B30" s="64"/>
      <c r="C30" s="65" t="s">
        <v>54</v>
      </c>
      <c r="D30" s="65"/>
      <c r="E30" s="67" t="s">
        <v>35</v>
      </c>
      <c r="F30" s="104">
        <v>0</v>
      </c>
      <c r="G30" s="106">
        <v>0</v>
      </c>
      <c r="H30" s="105">
        <v>10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244">
        <v>623039</v>
      </c>
      <c r="O30" s="244">
        <v>623039</v>
      </c>
    </row>
    <row r="31" spans="1:15" ht="12.75" customHeight="1">
      <c r="A31" s="64"/>
      <c r="B31" s="64"/>
      <c r="C31" s="65" t="s">
        <v>55</v>
      </c>
      <c r="D31" s="65"/>
      <c r="E31" s="67" t="s">
        <v>36</v>
      </c>
      <c r="F31" s="104">
        <v>0</v>
      </c>
      <c r="G31" s="106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/>
      <c r="N31" s="244">
        <v>0</v>
      </c>
      <c r="O31" s="244">
        <v>0</v>
      </c>
    </row>
    <row r="32" spans="1:15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06">
        <v>0</v>
      </c>
      <c r="H32" s="105">
        <v>5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244">
        <v>2683</v>
      </c>
      <c r="O32" s="244">
        <v>2683</v>
      </c>
    </row>
    <row r="33" spans="1:15" ht="2.25" customHeight="1">
      <c r="A33" s="64"/>
      <c r="B33" s="64"/>
      <c r="C33" s="65"/>
      <c r="D33" s="65"/>
      <c r="E33" s="67"/>
      <c r="F33" s="104"/>
      <c r="G33" s="106"/>
      <c r="H33" s="105"/>
      <c r="I33" s="105"/>
      <c r="J33" s="108"/>
      <c r="K33" s="105"/>
      <c r="L33" s="108"/>
      <c r="M33" s="106"/>
      <c r="N33" s="107"/>
      <c r="O33" s="107"/>
    </row>
    <row r="34" spans="1:15" ht="14.25" customHeight="1">
      <c r="A34" s="64"/>
      <c r="B34" s="169" t="s">
        <v>77</v>
      </c>
      <c r="C34" s="171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227">
        <f>SUM(N35:O38)</f>
        <v>0</v>
      </c>
      <c r="O34" s="22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244">
        <v>0</v>
      </c>
      <c r="O35" s="244"/>
      <c r="P35" s="110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244">
        <v>0</v>
      </c>
      <c r="O36" s="244"/>
      <c r="P36" s="110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244">
        <v>0</v>
      </c>
      <c r="O37" s="244"/>
      <c r="P37" s="110"/>
      <c r="Q37" s="110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244">
        <v>0</v>
      </c>
      <c r="O38" s="244"/>
      <c r="P38" s="110"/>
      <c r="Q38" s="110"/>
    </row>
    <row r="39" spans="1:15" ht="2.2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</row>
    <row r="40" spans="1:15" ht="14.25" customHeight="1">
      <c r="A40" s="64"/>
      <c r="B40" s="169" t="s">
        <v>297</v>
      </c>
      <c r="C40" s="17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27">
        <f>SUM(N41:O66)</f>
        <v>0</v>
      </c>
      <c r="O40" s="227"/>
    </row>
    <row r="41" spans="1:15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244">
        <v>0</v>
      </c>
      <c r="O41" s="244"/>
    </row>
    <row r="42" spans="1:15" ht="12.75" customHeight="1">
      <c r="A42" s="64"/>
      <c r="B42" s="64"/>
      <c r="C42" s="65" t="s">
        <v>253</v>
      </c>
      <c r="D42" s="62"/>
      <c r="E42" s="67" t="s">
        <v>264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244">
        <v>0</v>
      </c>
      <c r="O42" s="244"/>
    </row>
    <row r="43" spans="1:15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244">
        <v>0</v>
      </c>
      <c r="O43" s="244"/>
    </row>
    <row r="44" spans="1:15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244">
        <v>0</v>
      </c>
      <c r="O44" s="244"/>
    </row>
    <row r="45" spans="1:15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244">
        <v>0</v>
      </c>
      <c r="O45" s="244"/>
    </row>
    <row r="46" spans="1:15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244">
        <v>0</v>
      </c>
      <c r="O46" s="244"/>
    </row>
    <row r="47" spans="1:15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</row>
    <row r="48" spans="1:15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244">
        <v>0</v>
      </c>
      <c r="O48" s="244"/>
    </row>
    <row r="49" spans="1:15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244">
        <v>0</v>
      </c>
      <c r="O49" s="244"/>
    </row>
    <row r="50" spans="1:15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244">
        <v>0</v>
      </c>
      <c r="O50" s="244"/>
    </row>
    <row r="51" spans="1:15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244">
        <v>0</v>
      </c>
      <c r="O51" s="244"/>
    </row>
    <row r="52" spans="1:15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244"/>
      <c r="O52" s="244"/>
    </row>
    <row r="53" spans="1:15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244">
        <v>0</v>
      </c>
      <c r="O53" s="244"/>
    </row>
    <row r="54" spans="1:15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244">
        <v>0</v>
      </c>
      <c r="O54" s="244"/>
    </row>
    <row r="55" spans="1:15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244">
        <v>0</v>
      </c>
      <c r="O55" s="244"/>
    </row>
    <row r="56" spans="1:15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244">
        <v>0</v>
      </c>
      <c r="O56" s="244"/>
    </row>
    <row r="57" spans="1:15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244"/>
      <c r="O57" s="244"/>
    </row>
    <row r="58" spans="1:15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244">
        <v>0</v>
      </c>
      <c r="O58" s="244"/>
    </row>
    <row r="59" spans="1:15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244">
        <v>0</v>
      </c>
      <c r="O59" s="244"/>
    </row>
    <row r="60" spans="1:15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244">
        <v>0</v>
      </c>
      <c r="O60" s="244"/>
    </row>
    <row r="61" spans="1:15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244">
        <v>0</v>
      </c>
      <c r="O61" s="244"/>
    </row>
    <row r="62" spans="1:15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244"/>
      <c r="O62" s="244"/>
    </row>
    <row r="63" spans="1:15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244">
        <v>0</v>
      </c>
      <c r="O63" s="244"/>
    </row>
    <row r="64" spans="1:15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244">
        <v>0</v>
      </c>
      <c r="O64" s="244"/>
    </row>
    <row r="65" spans="1:15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244">
        <v>0</v>
      </c>
      <c r="O65" s="244"/>
    </row>
    <row r="66" spans="1:15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244">
        <v>0</v>
      </c>
      <c r="O66" s="244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248"/>
      <c r="M67" s="248"/>
      <c r="N67" s="248"/>
      <c r="O67" s="248"/>
    </row>
  </sheetData>
  <sheetProtection/>
  <mergeCells count="80">
    <mergeCell ref="N34:O34"/>
    <mergeCell ref="N65:O65"/>
    <mergeCell ref="N19:O19"/>
    <mergeCell ref="M21:M22"/>
    <mergeCell ref="N21:O22"/>
    <mergeCell ref="N57:O57"/>
    <mergeCell ref="N44:O44"/>
    <mergeCell ref="N46:O46"/>
    <mergeCell ref="N48:O48"/>
    <mergeCell ref="N45:O45"/>
    <mergeCell ref="N40:O40"/>
    <mergeCell ref="N36:O36"/>
    <mergeCell ref="N37:O37"/>
    <mergeCell ref="N38:O38"/>
    <mergeCell ref="N35:O35"/>
    <mergeCell ref="L67:O67"/>
    <mergeCell ref="N66:O66"/>
    <mergeCell ref="N61:O61"/>
    <mergeCell ref="N63:O63"/>
    <mergeCell ref="N62:O62"/>
    <mergeCell ref="N64:O64"/>
    <mergeCell ref="N23:O23"/>
    <mergeCell ref="N32:O32"/>
    <mergeCell ref="N27:O27"/>
    <mergeCell ref="N24:O24"/>
    <mergeCell ref="N29:O29"/>
    <mergeCell ref="N30:O30"/>
    <mergeCell ref="N31:O31"/>
    <mergeCell ref="N26:O26"/>
    <mergeCell ref="N25:O25"/>
    <mergeCell ref="K14:K15"/>
    <mergeCell ref="J21:J22"/>
    <mergeCell ref="N10:O10"/>
    <mergeCell ref="N11:O11"/>
    <mergeCell ref="N12:O12"/>
    <mergeCell ref="N13:O13"/>
    <mergeCell ref="N14:O15"/>
    <mergeCell ref="N17:O18"/>
    <mergeCell ref="N16:O16"/>
    <mergeCell ref="K21:K22"/>
    <mergeCell ref="N7:N8"/>
    <mergeCell ref="E7:G8"/>
    <mergeCell ref="A12:E13"/>
    <mergeCell ref="A16:E17"/>
    <mergeCell ref="F21:F22"/>
    <mergeCell ref="G14:G15"/>
    <mergeCell ref="L21:L22"/>
    <mergeCell ref="I13:J13"/>
    <mergeCell ref="L14:L15"/>
    <mergeCell ref="I15:J15"/>
    <mergeCell ref="B34:C34"/>
    <mergeCell ref="E21:E22"/>
    <mergeCell ref="A1:C1"/>
    <mergeCell ref="A7:B8"/>
    <mergeCell ref="A3:H3"/>
    <mergeCell ref="I3:O3"/>
    <mergeCell ref="A5:H5"/>
    <mergeCell ref="I5:O5"/>
    <mergeCell ref="K7:K8"/>
    <mergeCell ref="L7:L8"/>
    <mergeCell ref="N51:O51"/>
    <mergeCell ref="N53:O53"/>
    <mergeCell ref="N42:O42"/>
    <mergeCell ref="N54:O54"/>
    <mergeCell ref="B40:C40"/>
    <mergeCell ref="G21:G22"/>
    <mergeCell ref="H21:H22"/>
    <mergeCell ref="I21:I22"/>
    <mergeCell ref="A21:C22"/>
    <mergeCell ref="B23:C23"/>
    <mergeCell ref="N60:O60"/>
    <mergeCell ref="N56:O56"/>
    <mergeCell ref="N58:O58"/>
    <mergeCell ref="N59:O59"/>
    <mergeCell ref="N52:O52"/>
    <mergeCell ref="N41:O41"/>
    <mergeCell ref="N43:O43"/>
    <mergeCell ref="N55:O55"/>
    <mergeCell ref="N49:O49"/>
    <mergeCell ref="N50:O50"/>
  </mergeCells>
  <printOptions/>
  <pageMargins left="1.0236220472440944" right="1.0236220472440944" top="0.984251968503937" bottom="1.7322834645669292" header="0.15748031496062992" footer="0"/>
  <pageSetup fitToWidth="0" fitToHeight="1" horizontalDpi="1200" verticalDpi="1200" orientation="portrait" pageOrder="overThenDown" paperSize="9" scale="98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S67"/>
  <sheetViews>
    <sheetView view="pageBreakPreview" zoomScale="85" zoomScaleSheetLayoutView="85" zoomScalePageLayoutView="0" workbookViewId="0" topLeftCell="A1">
      <selection activeCell="K46" sqref="K46"/>
    </sheetView>
  </sheetViews>
  <sheetFormatPr defaultColWidth="9.00390625" defaultRowHeight="16.5"/>
  <cols>
    <col min="1" max="2" width="2.125" style="268" customWidth="1"/>
    <col min="3" max="3" width="18.625" style="268" customWidth="1"/>
    <col min="4" max="4" width="0.6171875" style="268" customWidth="1"/>
    <col min="5" max="5" width="17.625" style="268" customWidth="1"/>
    <col min="6" max="6" width="7.125" style="268" customWidth="1"/>
    <col min="7" max="7" width="9.50390625" style="268" customWidth="1"/>
    <col min="8" max="8" width="12.125" style="268" customWidth="1"/>
    <col min="9" max="11" width="10.75390625" style="268" customWidth="1"/>
    <col min="12" max="13" width="10.875" style="268" customWidth="1"/>
    <col min="14" max="14" width="10.75390625" style="268" customWidth="1"/>
    <col min="15" max="15" width="10.875" style="268" customWidth="1"/>
    <col min="16" max="16" width="3.875" style="268" customWidth="1"/>
    <col min="17" max="17" width="11.00390625" style="268" customWidth="1"/>
    <col min="18" max="16384" width="9.00390625" style="268" customWidth="1"/>
  </cols>
  <sheetData>
    <row r="1" spans="1:17" s="262" customFormat="1" ht="10.5" customHeight="1">
      <c r="A1" s="260" t="s">
        <v>340</v>
      </c>
      <c r="B1" s="260"/>
      <c r="C1" s="260"/>
      <c r="D1" s="467"/>
      <c r="E1" s="261" t="s">
        <v>29</v>
      </c>
      <c r="Q1" s="263" t="s">
        <v>204</v>
      </c>
    </row>
    <row r="2" spans="3:5" s="262" customFormat="1" ht="3.75" customHeight="1">
      <c r="C2" s="261"/>
      <c r="D2" s="261"/>
      <c r="E2" s="261"/>
    </row>
    <row r="3" spans="1:17" ht="20.25" customHeight="1">
      <c r="A3" s="265" t="s">
        <v>341</v>
      </c>
      <c r="B3" s="265"/>
      <c r="C3" s="265"/>
      <c r="D3" s="265"/>
      <c r="E3" s="265"/>
      <c r="F3" s="265"/>
      <c r="G3" s="265"/>
      <c r="H3" s="265"/>
      <c r="I3" s="265"/>
      <c r="J3" s="266" t="s">
        <v>281</v>
      </c>
      <c r="K3" s="267"/>
      <c r="L3" s="267"/>
      <c r="M3" s="267"/>
      <c r="N3" s="267"/>
      <c r="O3" s="267"/>
      <c r="P3" s="267"/>
      <c r="Q3" s="267"/>
    </row>
    <row r="4" spans="1:17" ht="3.75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9"/>
      <c r="M4" s="469"/>
      <c r="N4" s="469"/>
      <c r="O4" s="469"/>
      <c r="P4" s="469"/>
      <c r="Q4" s="469"/>
    </row>
    <row r="5" spans="1:17" s="274" customFormat="1" ht="18.75" customHeight="1">
      <c r="A5" s="272" t="s">
        <v>25</v>
      </c>
      <c r="B5" s="415"/>
      <c r="C5" s="415"/>
      <c r="D5" s="415"/>
      <c r="E5" s="415"/>
      <c r="F5" s="415"/>
      <c r="G5" s="415"/>
      <c r="H5" s="415"/>
      <c r="I5" s="415"/>
      <c r="J5" s="273" t="s">
        <v>42</v>
      </c>
      <c r="K5" s="415"/>
      <c r="L5" s="415"/>
      <c r="M5" s="415"/>
      <c r="N5" s="415"/>
      <c r="O5" s="415"/>
      <c r="P5" s="415"/>
      <c r="Q5" s="415"/>
    </row>
    <row r="6" spans="3:17" s="274" customFormat="1" ht="2.25" customHeight="1">
      <c r="C6" s="276"/>
      <c r="D6" s="276"/>
      <c r="E6" s="276"/>
      <c r="F6" s="276"/>
      <c r="G6" s="276"/>
      <c r="H6" s="276"/>
      <c r="I6" s="276"/>
      <c r="J6" s="276"/>
      <c r="K6" s="276"/>
      <c r="L6" s="470"/>
      <c r="M6" s="470"/>
      <c r="N6" s="470"/>
      <c r="O6" s="470"/>
      <c r="P6" s="470"/>
      <c r="Q6" s="470"/>
    </row>
    <row r="7" spans="1:17" ht="12.75" customHeight="1">
      <c r="A7" s="278" t="s">
        <v>47</v>
      </c>
      <c r="B7" s="278"/>
      <c r="C7" s="279" t="s">
        <v>325</v>
      </c>
      <c r="D7" s="279"/>
      <c r="E7" s="280" t="s">
        <v>342</v>
      </c>
      <c r="F7" s="281"/>
      <c r="G7" s="281"/>
      <c r="M7" s="282">
        <v>2020</v>
      </c>
      <c r="N7" s="283"/>
      <c r="P7" s="284" t="s">
        <v>177</v>
      </c>
      <c r="Q7" s="285" t="s">
        <v>178</v>
      </c>
    </row>
    <row r="8" spans="1:17" ht="13.5" customHeight="1">
      <c r="A8" s="278"/>
      <c r="B8" s="278"/>
      <c r="C8" s="286" t="s">
        <v>327</v>
      </c>
      <c r="D8" s="286"/>
      <c r="E8" s="281"/>
      <c r="F8" s="281"/>
      <c r="G8" s="281"/>
      <c r="H8" s="287"/>
      <c r="I8" s="287"/>
      <c r="J8" s="288"/>
      <c r="M8" s="282"/>
      <c r="N8" s="283"/>
      <c r="P8" s="284"/>
      <c r="Q8" s="285" t="s">
        <v>179</v>
      </c>
    </row>
    <row r="9" spans="3:17" ht="1.5" customHeight="1">
      <c r="C9" s="286"/>
      <c r="D9" s="286"/>
      <c r="E9" s="269"/>
      <c r="F9" s="269"/>
      <c r="G9" s="269"/>
      <c r="H9" s="287"/>
      <c r="I9" s="287"/>
      <c r="J9" s="288"/>
      <c r="O9" s="289"/>
      <c r="P9" s="289"/>
      <c r="Q9" s="471"/>
    </row>
    <row r="10" spans="1:17" ht="13.5" customHeight="1">
      <c r="A10" s="291"/>
      <c r="B10" s="291"/>
      <c r="C10" s="292"/>
      <c r="D10" s="292"/>
      <c r="E10" s="293"/>
      <c r="F10" s="294"/>
      <c r="G10" s="296" t="s">
        <v>343</v>
      </c>
      <c r="H10" s="510"/>
      <c r="I10" s="510"/>
      <c r="J10" s="510"/>
      <c r="K10" s="510"/>
      <c r="L10" s="297"/>
      <c r="M10" s="297"/>
      <c r="N10" s="298" t="s">
        <v>163</v>
      </c>
      <c r="O10" s="297"/>
      <c r="P10" s="299"/>
      <c r="Q10" s="300"/>
    </row>
    <row r="11" spans="1:17" ht="10.5" customHeight="1">
      <c r="A11" s="269"/>
      <c r="B11" s="269"/>
      <c r="E11" s="301"/>
      <c r="F11" s="475"/>
      <c r="G11" s="511"/>
      <c r="H11" s="511"/>
      <c r="I11" s="512"/>
      <c r="J11" s="322" t="s">
        <v>209</v>
      </c>
      <c r="K11" s="323"/>
      <c r="L11" s="513"/>
      <c r="M11" s="305"/>
      <c r="N11" s="305"/>
      <c r="O11" s="479"/>
      <c r="P11" s="307"/>
      <c r="Q11" s="308"/>
    </row>
    <row r="12" spans="1:17" ht="12.75" customHeight="1">
      <c r="A12" s="309" t="s">
        <v>92</v>
      </c>
      <c r="B12" s="310"/>
      <c r="C12" s="310"/>
      <c r="D12" s="310"/>
      <c r="E12" s="311"/>
      <c r="F12" s="312"/>
      <c r="G12" s="313"/>
      <c r="H12" s="314" t="s">
        <v>328</v>
      </c>
      <c r="I12" s="298"/>
      <c r="J12" s="298"/>
      <c r="K12" s="298"/>
      <c r="L12" s="315"/>
      <c r="M12" s="316" t="s">
        <v>206</v>
      </c>
      <c r="O12" s="317"/>
      <c r="P12" s="299"/>
      <c r="Q12" s="318"/>
    </row>
    <row r="13" spans="1:17" ht="10.5" customHeight="1">
      <c r="A13" s="310"/>
      <c r="B13" s="310"/>
      <c r="C13" s="310"/>
      <c r="D13" s="310"/>
      <c r="E13" s="311"/>
      <c r="F13" s="319" t="s">
        <v>176</v>
      </c>
      <c r="G13" s="319" t="s">
        <v>337</v>
      </c>
      <c r="H13" s="320" t="s">
        <v>102</v>
      </c>
      <c r="J13" s="322" t="s">
        <v>208</v>
      </c>
      <c r="K13" s="323"/>
      <c r="L13" s="305"/>
      <c r="M13" s="305"/>
      <c r="N13" s="305"/>
      <c r="O13" s="324"/>
      <c r="P13" s="514"/>
      <c r="Q13" s="515"/>
    </row>
    <row r="14" spans="1:17" ht="9.75" customHeight="1">
      <c r="A14" s="269"/>
      <c r="B14" s="269"/>
      <c r="E14" s="301"/>
      <c r="F14" s="319"/>
      <c r="G14" s="319"/>
      <c r="H14" s="326" t="s">
        <v>103</v>
      </c>
      <c r="I14" s="291"/>
      <c r="J14" s="328"/>
      <c r="K14" s="328"/>
      <c r="L14" s="315"/>
      <c r="M14" s="329" t="s">
        <v>24</v>
      </c>
      <c r="N14" s="291"/>
      <c r="P14" s="330" t="s">
        <v>330</v>
      </c>
      <c r="Q14" s="331"/>
    </row>
    <row r="15" spans="1:17" ht="10.5" customHeight="1">
      <c r="A15" s="269"/>
      <c r="B15" s="269"/>
      <c r="E15" s="301"/>
      <c r="F15" s="332"/>
      <c r="G15" s="333"/>
      <c r="H15" s="334"/>
      <c r="J15" s="322" t="s">
        <v>152</v>
      </c>
      <c r="K15" s="323"/>
      <c r="L15" s="324"/>
      <c r="M15" s="337"/>
      <c r="N15" s="324"/>
      <c r="P15" s="338"/>
      <c r="Q15" s="339"/>
    </row>
    <row r="16" spans="1:17" ht="12" customHeight="1">
      <c r="A16" s="480" t="s">
        <v>153</v>
      </c>
      <c r="B16" s="481"/>
      <c r="C16" s="481"/>
      <c r="D16" s="481"/>
      <c r="E16" s="482"/>
      <c r="F16" s="332"/>
      <c r="G16" s="343"/>
      <c r="H16" s="344" t="s">
        <v>175</v>
      </c>
      <c r="I16" s="344" t="s">
        <v>183</v>
      </c>
      <c r="J16" s="345" t="s">
        <v>184</v>
      </c>
      <c r="K16" s="344" t="s">
        <v>338</v>
      </c>
      <c r="L16" s="344" t="s">
        <v>339</v>
      </c>
      <c r="M16" s="344" t="s">
        <v>154</v>
      </c>
      <c r="N16" s="346" t="s">
        <v>154</v>
      </c>
      <c r="O16" s="347" t="s">
        <v>212</v>
      </c>
      <c r="P16" s="348"/>
      <c r="Q16" s="339"/>
    </row>
    <row r="17" spans="1:17" ht="11.25" customHeight="1">
      <c r="A17" s="481"/>
      <c r="B17" s="481"/>
      <c r="C17" s="481"/>
      <c r="D17" s="481"/>
      <c r="E17" s="482"/>
      <c r="F17" s="349" t="s">
        <v>172</v>
      </c>
      <c r="G17" s="350" t="s">
        <v>23</v>
      </c>
      <c r="H17" s="351" t="s">
        <v>155</v>
      </c>
      <c r="I17" s="351" t="s">
        <v>167</v>
      </c>
      <c r="J17" s="352" t="s">
        <v>168</v>
      </c>
      <c r="K17" s="351" t="s">
        <v>156</v>
      </c>
      <c r="L17" s="351" t="s">
        <v>156</v>
      </c>
      <c r="M17" s="351" t="s">
        <v>157</v>
      </c>
      <c r="N17" s="353" t="s">
        <v>158</v>
      </c>
      <c r="O17" s="354" t="s">
        <v>159</v>
      </c>
      <c r="P17" s="355" t="s">
        <v>200</v>
      </c>
      <c r="Q17" s="356"/>
    </row>
    <row r="18" spans="1:17" ht="11.25" customHeight="1">
      <c r="A18" s="269"/>
      <c r="B18" s="269"/>
      <c r="E18" s="301"/>
      <c r="F18" s="357"/>
      <c r="G18" s="350"/>
      <c r="H18" s="358" t="s">
        <v>87</v>
      </c>
      <c r="I18" s="358" t="s">
        <v>169</v>
      </c>
      <c r="J18" s="359" t="s">
        <v>169</v>
      </c>
      <c r="K18" s="358" t="s">
        <v>88</v>
      </c>
      <c r="L18" s="358" t="s">
        <v>89</v>
      </c>
      <c r="M18" s="358" t="s">
        <v>90</v>
      </c>
      <c r="N18" s="360" t="s">
        <v>90</v>
      </c>
      <c r="O18" s="361" t="s">
        <v>287</v>
      </c>
      <c r="P18" s="362"/>
      <c r="Q18" s="356"/>
    </row>
    <row r="19" spans="1:17" ht="11.25" customHeight="1">
      <c r="A19" s="324"/>
      <c r="B19" s="324"/>
      <c r="C19" s="324"/>
      <c r="D19" s="324"/>
      <c r="E19" s="363"/>
      <c r="F19" s="364"/>
      <c r="G19" s="365"/>
      <c r="H19" s="366" t="s">
        <v>81</v>
      </c>
      <c r="I19" s="366" t="s">
        <v>170</v>
      </c>
      <c r="J19" s="367" t="s">
        <v>171</v>
      </c>
      <c r="K19" s="366" t="s">
        <v>82</v>
      </c>
      <c r="L19" s="366" t="s">
        <v>82</v>
      </c>
      <c r="M19" s="366" t="s">
        <v>83</v>
      </c>
      <c r="N19" s="368" t="s">
        <v>84</v>
      </c>
      <c r="O19" s="369" t="s">
        <v>85</v>
      </c>
      <c r="P19" s="370"/>
      <c r="Q19" s="371"/>
    </row>
    <row r="20" spans="3:17" ht="2.25" customHeight="1">
      <c r="C20" s="372"/>
      <c r="D20" s="372"/>
      <c r="E20" s="373"/>
      <c r="N20" s="374"/>
      <c r="O20" s="374"/>
      <c r="P20" s="374"/>
      <c r="Q20" s="374"/>
    </row>
    <row r="21" spans="1:17" ht="12.75" customHeight="1">
      <c r="A21" s="375" t="s">
        <v>26</v>
      </c>
      <c r="B21" s="415"/>
      <c r="C21" s="415"/>
      <c r="E21" s="377" t="s">
        <v>21</v>
      </c>
      <c r="F21" s="384">
        <f>SUM(F23,F34,F40)</f>
        <v>65</v>
      </c>
      <c r="G21" s="516">
        <f aca="true" t="shared" si="0" ref="G21:Q21">SUM(G23,G34,G40)</f>
        <v>1.6915999999999998</v>
      </c>
      <c r="H21" s="517">
        <f t="shared" si="0"/>
        <v>13.447</v>
      </c>
      <c r="I21" s="491">
        <f t="shared" si="0"/>
        <v>500.6</v>
      </c>
      <c r="J21" s="383">
        <f t="shared" si="0"/>
        <v>0</v>
      </c>
      <c r="K21" s="383">
        <f t="shared" si="0"/>
        <v>0</v>
      </c>
      <c r="L21" s="383">
        <f t="shared" si="0"/>
        <v>0</v>
      </c>
      <c r="M21" s="383">
        <f>SUM(M23,M34,M40)</f>
        <v>0</v>
      </c>
      <c r="N21" s="383">
        <f t="shared" si="0"/>
        <v>0</v>
      </c>
      <c r="O21" s="486">
        <f t="shared" si="0"/>
        <v>0</v>
      </c>
      <c r="P21" s="518"/>
      <c r="Q21" s="519">
        <f t="shared" si="0"/>
        <v>939553</v>
      </c>
    </row>
    <row r="22" spans="1:17" ht="0.75" customHeight="1">
      <c r="A22" s="415"/>
      <c r="B22" s="415"/>
      <c r="C22" s="415"/>
      <c r="E22" s="488"/>
      <c r="F22" s="384"/>
      <c r="G22" s="520"/>
      <c r="H22" s="517"/>
      <c r="I22" s="491"/>
      <c r="J22" s="383"/>
      <c r="K22" s="383"/>
      <c r="L22" s="383"/>
      <c r="M22" s="383"/>
      <c r="N22" s="383"/>
      <c r="O22" s="486"/>
      <c r="P22" s="518"/>
      <c r="Q22" s="518"/>
    </row>
    <row r="23" spans="1:17" ht="14.25" customHeight="1">
      <c r="A23" s="419"/>
      <c r="B23" s="375" t="s">
        <v>48</v>
      </c>
      <c r="C23" s="415"/>
      <c r="E23" s="417" t="s">
        <v>20</v>
      </c>
      <c r="F23" s="384">
        <f aca="true" t="shared" si="1" ref="F23:O23">SUM(F24:F27,F29:F32)</f>
        <v>65</v>
      </c>
      <c r="G23" s="516">
        <f t="shared" si="1"/>
        <v>1.6915999999999998</v>
      </c>
      <c r="H23" s="490">
        <f>SUM(H24:H27,H29:H32)</f>
        <v>13.447</v>
      </c>
      <c r="I23" s="491">
        <f t="shared" si="1"/>
        <v>500.6</v>
      </c>
      <c r="J23" s="384">
        <f t="shared" si="1"/>
        <v>0</v>
      </c>
      <c r="K23" s="384">
        <f t="shared" si="1"/>
        <v>0</v>
      </c>
      <c r="L23" s="384">
        <f t="shared" si="1"/>
        <v>0</v>
      </c>
      <c r="M23" s="384">
        <f t="shared" si="1"/>
        <v>0</v>
      </c>
      <c r="N23" s="384">
        <f t="shared" si="1"/>
        <v>0</v>
      </c>
      <c r="O23" s="491">
        <f t="shared" si="1"/>
        <v>0</v>
      </c>
      <c r="P23" s="518"/>
      <c r="Q23" s="519">
        <f>SUM(Q24:Q27,Q29:Q32)</f>
        <v>939553</v>
      </c>
    </row>
    <row r="24" spans="1:17" ht="12" customHeight="1">
      <c r="A24" s="419"/>
      <c r="B24" s="419"/>
      <c r="C24" s="420" t="s">
        <v>49</v>
      </c>
      <c r="D24" s="420"/>
      <c r="E24" s="422" t="s">
        <v>30</v>
      </c>
      <c r="F24" s="492">
        <v>7</v>
      </c>
      <c r="G24" s="493">
        <v>1.4578</v>
      </c>
      <c r="H24" s="494">
        <v>3.07</v>
      </c>
      <c r="I24" s="426">
        <v>0</v>
      </c>
      <c r="J24" s="492">
        <v>0</v>
      </c>
      <c r="K24" s="492">
        <v>0</v>
      </c>
      <c r="L24" s="492">
        <v>0</v>
      </c>
      <c r="M24" s="492">
        <v>0</v>
      </c>
      <c r="N24" s="492">
        <v>0</v>
      </c>
      <c r="O24" s="503">
        <v>0</v>
      </c>
      <c r="P24" s="521"/>
      <c r="Q24" s="499">
        <v>71237</v>
      </c>
    </row>
    <row r="25" spans="1:17" ht="12" customHeight="1">
      <c r="A25" s="419"/>
      <c r="B25" s="419"/>
      <c r="C25" s="420" t="s">
        <v>50</v>
      </c>
      <c r="D25" s="420"/>
      <c r="E25" s="422" t="s">
        <v>31</v>
      </c>
      <c r="F25" s="492">
        <v>19</v>
      </c>
      <c r="G25" s="493">
        <v>0.0689</v>
      </c>
      <c r="H25" s="494">
        <v>3.747</v>
      </c>
      <c r="I25" s="426">
        <v>500.6</v>
      </c>
      <c r="J25" s="492">
        <v>0</v>
      </c>
      <c r="K25" s="492">
        <v>0</v>
      </c>
      <c r="L25" s="492">
        <v>0</v>
      </c>
      <c r="M25" s="492">
        <v>0</v>
      </c>
      <c r="N25" s="492">
        <v>0</v>
      </c>
      <c r="O25" s="503">
        <v>0</v>
      </c>
      <c r="P25" s="495">
        <v>533914</v>
      </c>
      <c r="Q25" s="495">
        <v>533914</v>
      </c>
    </row>
    <row r="26" spans="1:17" ht="12" customHeight="1">
      <c r="A26" s="419"/>
      <c r="B26" s="419"/>
      <c r="C26" s="420" t="s">
        <v>51</v>
      </c>
      <c r="D26" s="420"/>
      <c r="E26" s="422" t="s">
        <v>32</v>
      </c>
      <c r="F26" s="492">
        <v>25</v>
      </c>
      <c r="G26" s="493">
        <v>0.0231</v>
      </c>
      <c r="H26" s="494">
        <v>0.35</v>
      </c>
      <c r="I26" s="426">
        <v>0</v>
      </c>
      <c r="J26" s="492">
        <v>0</v>
      </c>
      <c r="K26" s="492">
        <v>0</v>
      </c>
      <c r="L26" s="492">
        <v>0</v>
      </c>
      <c r="M26" s="492">
        <v>0</v>
      </c>
      <c r="N26" s="492">
        <v>0</v>
      </c>
      <c r="O26" s="503">
        <v>0</v>
      </c>
      <c r="P26" s="495">
        <v>126086</v>
      </c>
      <c r="Q26" s="495">
        <v>126086</v>
      </c>
    </row>
    <row r="27" spans="1:17" ht="12" customHeight="1">
      <c r="A27" s="419"/>
      <c r="B27" s="419"/>
      <c r="C27" s="420" t="s">
        <v>52</v>
      </c>
      <c r="D27" s="420"/>
      <c r="E27" s="422" t="s">
        <v>33</v>
      </c>
      <c r="F27" s="492">
        <v>4</v>
      </c>
      <c r="G27" s="493">
        <v>0.0884</v>
      </c>
      <c r="H27" s="494">
        <v>0.15</v>
      </c>
      <c r="I27" s="426">
        <v>0</v>
      </c>
      <c r="J27" s="492">
        <v>0</v>
      </c>
      <c r="K27" s="492">
        <v>0</v>
      </c>
      <c r="L27" s="492">
        <v>0</v>
      </c>
      <c r="M27" s="492">
        <v>0</v>
      </c>
      <c r="N27" s="492">
        <v>0</v>
      </c>
      <c r="O27" s="503">
        <v>0</v>
      </c>
      <c r="P27" s="495">
        <v>12960</v>
      </c>
      <c r="Q27" s="495">
        <v>12960</v>
      </c>
    </row>
    <row r="28" spans="1:17" ht="2.25" customHeight="1">
      <c r="A28" s="419"/>
      <c r="B28" s="419"/>
      <c r="C28" s="420"/>
      <c r="D28" s="420"/>
      <c r="E28" s="422"/>
      <c r="F28" s="496"/>
      <c r="G28" s="497"/>
      <c r="H28" s="522"/>
      <c r="I28" s="426"/>
      <c r="J28" s="492"/>
      <c r="K28" s="498"/>
      <c r="L28" s="492"/>
      <c r="M28" s="498"/>
      <c r="N28" s="492"/>
      <c r="O28" s="503"/>
      <c r="P28" s="499"/>
      <c r="Q28" s="499"/>
    </row>
    <row r="29" spans="1:17" ht="12.75" customHeight="1">
      <c r="A29" s="419"/>
      <c r="B29" s="419"/>
      <c r="C29" s="420" t="s">
        <v>53</v>
      </c>
      <c r="D29" s="420"/>
      <c r="E29" s="422" t="s">
        <v>34</v>
      </c>
      <c r="F29" s="492">
        <v>0</v>
      </c>
      <c r="G29" s="493">
        <v>0</v>
      </c>
      <c r="H29" s="494">
        <v>0</v>
      </c>
      <c r="I29" s="426">
        <v>0</v>
      </c>
      <c r="J29" s="492">
        <v>0</v>
      </c>
      <c r="K29" s="492">
        <v>0</v>
      </c>
      <c r="L29" s="492">
        <v>0</v>
      </c>
      <c r="M29" s="492">
        <v>0</v>
      </c>
      <c r="N29" s="492">
        <v>0</v>
      </c>
      <c r="O29" s="503">
        <v>0</v>
      </c>
      <c r="P29" s="495">
        <v>0</v>
      </c>
      <c r="Q29" s="495">
        <v>0</v>
      </c>
    </row>
    <row r="30" spans="1:17" ht="12" customHeight="1">
      <c r="A30" s="419"/>
      <c r="B30" s="419"/>
      <c r="C30" s="420" t="s">
        <v>54</v>
      </c>
      <c r="D30" s="420"/>
      <c r="E30" s="422" t="s">
        <v>35</v>
      </c>
      <c r="F30" s="492">
        <v>7</v>
      </c>
      <c r="G30" s="493">
        <v>0.0534</v>
      </c>
      <c r="H30" s="494">
        <v>3</v>
      </c>
      <c r="I30" s="426">
        <v>0</v>
      </c>
      <c r="J30" s="492">
        <v>0</v>
      </c>
      <c r="K30" s="492">
        <v>0</v>
      </c>
      <c r="L30" s="492">
        <v>0</v>
      </c>
      <c r="M30" s="492">
        <v>0</v>
      </c>
      <c r="N30" s="492">
        <v>0</v>
      </c>
      <c r="O30" s="503">
        <v>0</v>
      </c>
      <c r="P30" s="495">
        <v>128537</v>
      </c>
      <c r="Q30" s="495">
        <v>128537</v>
      </c>
    </row>
    <row r="31" spans="1:17" ht="12.75" customHeight="1">
      <c r="A31" s="419"/>
      <c r="B31" s="419"/>
      <c r="C31" s="420" t="s">
        <v>55</v>
      </c>
      <c r="D31" s="420"/>
      <c r="E31" s="422" t="s">
        <v>36</v>
      </c>
      <c r="F31" s="492">
        <v>3</v>
      </c>
      <c r="G31" s="493">
        <v>0</v>
      </c>
      <c r="H31" s="494">
        <v>3.13</v>
      </c>
      <c r="I31" s="426">
        <v>0</v>
      </c>
      <c r="J31" s="492">
        <v>0</v>
      </c>
      <c r="K31" s="492">
        <v>0</v>
      </c>
      <c r="L31" s="492">
        <v>0</v>
      </c>
      <c r="M31" s="492">
        <v>0</v>
      </c>
      <c r="N31" s="492">
        <v>0</v>
      </c>
      <c r="O31" s="503">
        <v>0</v>
      </c>
      <c r="P31" s="495">
        <v>66819</v>
      </c>
      <c r="Q31" s="495">
        <v>66819</v>
      </c>
    </row>
    <row r="32" spans="1:17" ht="12.75" customHeight="1">
      <c r="A32" s="419"/>
      <c r="B32" s="419"/>
      <c r="C32" s="420" t="s">
        <v>56</v>
      </c>
      <c r="D32" s="420"/>
      <c r="E32" s="422" t="s">
        <v>37</v>
      </c>
      <c r="F32" s="492">
        <v>0</v>
      </c>
      <c r="G32" s="493">
        <v>0</v>
      </c>
      <c r="H32" s="494">
        <v>0</v>
      </c>
      <c r="I32" s="442">
        <v>0</v>
      </c>
      <c r="J32" s="492">
        <v>0</v>
      </c>
      <c r="K32" s="492">
        <v>0</v>
      </c>
      <c r="L32" s="492">
        <v>0</v>
      </c>
      <c r="M32" s="492">
        <v>0</v>
      </c>
      <c r="N32" s="492">
        <v>0</v>
      </c>
      <c r="O32" s="503">
        <v>0</v>
      </c>
      <c r="P32" s="495">
        <v>0</v>
      </c>
      <c r="Q32" s="495">
        <v>0</v>
      </c>
    </row>
    <row r="33" spans="1:17" ht="0.75" customHeight="1">
      <c r="A33" s="419"/>
      <c r="B33" s="419"/>
      <c r="C33" s="420"/>
      <c r="D33" s="420"/>
      <c r="E33" s="422"/>
      <c r="F33" s="496"/>
      <c r="G33" s="523"/>
      <c r="H33" s="501"/>
      <c r="I33" s="503"/>
      <c r="J33" s="492"/>
      <c r="K33" s="498"/>
      <c r="L33" s="492"/>
      <c r="M33" s="498"/>
      <c r="N33" s="492"/>
      <c r="O33" s="503"/>
      <c r="P33" s="499"/>
      <c r="Q33" s="499"/>
    </row>
    <row r="34" spans="1:19" ht="14.25" customHeight="1">
      <c r="A34" s="419"/>
      <c r="B34" s="375" t="s">
        <v>77</v>
      </c>
      <c r="C34" s="375"/>
      <c r="E34" s="447" t="s">
        <v>19</v>
      </c>
      <c r="F34" s="378">
        <f aca="true" t="shared" si="2" ref="F34:N34">SUM(F35:F38)</f>
        <v>0</v>
      </c>
      <c r="G34" s="524">
        <f t="shared" si="2"/>
        <v>0</v>
      </c>
      <c r="H34" s="380">
        <f t="shared" si="2"/>
        <v>0</v>
      </c>
      <c r="I34" s="381">
        <f t="shared" si="2"/>
        <v>0</v>
      </c>
      <c r="J34" s="382">
        <f t="shared" si="2"/>
        <v>0</v>
      </c>
      <c r="K34" s="382">
        <f t="shared" si="2"/>
        <v>0</v>
      </c>
      <c r="L34" s="382">
        <f t="shared" si="2"/>
        <v>0</v>
      </c>
      <c r="M34" s="382">
        <f t="shared" si="2"/>
        <v>0</v>
      </c>
      <c r="N34" s="382">
        <f t="shared" si="2"/>
        <v>0</v>
      </c>
      <c r="O34" s="381">
        <f>SUM(O35:O38)</f>
        <v>0</v>
      </c>
      <c r="P34" s="385">
        <f>SUM(P35:Q38)</f>
        <v>0</v>
      </c>
      <c r="Q34" s="385"/>
      <c r="R34" s="269"/>
      <c r="S34" s="269"/>
    </row>
    <row r="35" spans="1:17" ht="12" customHeight="1">
      <c r="A35" s="419"/>
      <c r="B35" s="419"/>
      <c r="C35" s="420" t="s">
        <v>60</v>
      </c>
      <c r="D35" s="420"/>
      <c r="E35" s="422" t="s">
        <v>252</v>
      </c>
      <c r="F35" s="492">
        <v>0</v>
      </c>
      <c r="G35" s="493">
        <v>0</v>
      </c>
      <c r="H35" s="494">
        <v>0</v>
      </c>
      <c r="I35" s="503">
        <v>0</v>
      </c>
      <c r="J35" s="492">
        <v>0</v>
      </c>
      <c r="K35" s="492">
        <v>0</v>
      </c>
      <c r="L35" s="492">
        <v>0</v>
      </c>
      <c r="M35" s="492">
        <v>0</v>
      </c>
      <c r="N35" s="492">
        <v>0</v>
      </c>
      <c r="O35" s="503">
        <v>0</v>
      </c>
      <c r="P35" s="495">
        <v>0</v>
      </c>
      <c r="Q35" s="495"/>
    </row>
    <row r="36" spans="1:17" ht="12.75" customHeight="1">
      <c r="A36" s="419"/>
      <c r="B36" s="419"/>
      <c r="C36" s="420" t="s">
        <v>57</v>
      </c>
      <c r="D36" s="420"/>
      <c r="E36" s="422" t="s">
        <v>39</v>
      </c>
      <c r="F36" s="492">
        <v>0</v>
      </c>
      <c r="G36" s="493">
        <v>0</v>
      </c>
      <c r="H36" s="494">
        <v>0</v>
      </c>
      <c r="I36" s="503">
        <v>0</v>
      </c>
      <c r="J36" s="492">
        <v>0</v>
      </c>
      <c r="K36" s="492">
        <v>0</v>
      </c>
      <c r="L36" s="492">
        <v>0</v>
      </c>
      <c r="M36" s="492">
        <v>0</v>
      </c>
      <c r="N36" s="492">
        <v>0</v>
      </c>
      <c r="O36" s="503">
        <v>0</v>
      </c>
      <c r="P36" s="495">
        <v>0</v>
      </c>
      <c r="Q36" s="495"/>
    </row>
    <row r="37" spans="1:17" ht="12" customHeight="1">
      <c r="A37" s="419"/>
      <c r="B37" s="419"/>
      <c r="C37" s="420" t="s">
        <v>58</v>
      </c>
      <c r="D37" s="420"/>
      <c r="E37" s="422" t="s">
        <v>40</v>
      </c>
      <c r="F37" s="492">
        <v>0</v>
      </c>
      <c r="G37" s="493">
        <v>0</v>
      </c>
      <c r="H37" s="494">
        <v>0</v>
      </c>
      <c r="I37" s="503">
        <v>0</v>
      </c>
      <c r="J37" s="492">
        <v>0</v>
      </c>
      <c r="K37" s="492">
        <v>0</v>
      </c>
      <c r="L37" s="492">
        <v>0</v>
      </c>
      <c r="M37" s="492">
        <v>0</v>
      </c>
      <c r="N37" s="492">
        <v>0</v>
      </c>
      <c r="O37" s="503">
        <v>0</v>
      </c>
      <c r="P37" s="495">
        <v>0</v>
      </c>
      <c r="Q37" s="495"/>
    </row>
    <row r="38" spans="1:17" ht="12" customHeight="1">
      <c r="A38" s="419"/>
      <c r="B38" s="419"/>
      <c r="C38" s="420" t="s">
        <v>59</v>
      </c>
      <c r="D38" s="420"/>
      <c r="E38" s="422" t="s">
        <v>41</v>
      </c>
      <c r="F38" s="492">
        <v>0</v>
      </c>
      <c r="G38" s="493">
        <v>0</v>
      </c>
      <c r="H38" s="494">
        <v>0</v>
      </c>
      <c r="I38" s="503">
        <v>0</v>
      </c>
      <c r="J38" s="492">
        <v>0</v>
      </c>
      <c r="K38" s="492">
        <v>0</v>
      </c>
      <c r="L38" s="492">
        <v>0</v>
      </c>
      <c r="M38" s="492">
        <v>0</v>
      </c>
      <c r="N38" s="492">
        <v>0</v>
      </c>
      <c r="O38" s="503">
        <v>0</v>
      </c>
      <c r="P38" s="495">
        <v>0</v>
      </c>
      <c r="Q38" s="495"/>
    </row>
    <row r="39" spans="1:17" ht="2.25" customHeight="1">
      <c r="A39" s="419"/>
      <c r="B39" s="419"/>
      <c r="C39" s="420"/>
      <c r="D39" s="420"/>
      <c r="E39" s="422"/>
      <c r="F39" s="492"/>
      <c r="G39" s="525"/>
      <c r="H39" s="494"/>
      <c r="I39" s="503"/>
      <c r="J39" s="492"/>
      <c r="K39" s="492"/>
      <c r="L39" s="492"/>
      <c r="M39" s="492"/>
      <c r="N39" s="492"/>
      <c r="O39" s="503"/>
      <c r="P39" s="499"/>
      <c r="Q39" s="499"/>
    </row>
    <row r="40" spans="1:17" ht="14.25" customHeight="1">
      <c r="A40" s="419"/>
      <c r="B40" s="375" t="s">
        <v>333</v>
      </c>
      <c r="C40" s="415"/>
      <c r="D40" s="416"/>
      <c r="E40" s="417" t="s">
        <v>233</v>
      </c>
      <c r="F40" s="384">
        <f aca="true" t="shared" si="3" ref="F40:O40">SUM(F41:F66)</f>
        <v>0</v>
      </c>
      <c r="G40" s="418">
        <f>SUM(G41:G66)</f>
        <v>0</v>
      </c>
      <c r="H40" s="490">
        <f t="shared" si="3"/>
        <v>0</v>
      </c>
      <c r="I40" s="491">
        <f t="shared" si="3"/>
        <v>0</v>
      </c>
      <c r="J40" s="382">
        <f t="shared" si="3"/>
        <v>0</v>
      </c>
      <c r="K40" s="382">
        <f t="shared" si="3"/>
        <v>0</v>
      </c>
      <c r="L40" s="384">
        <f t="shared" si="3"/>
        <v>0</v>
      </c>
      <c r="M40" s="382">
        <f t="shared" si="3"/>
        <v>0</v>
      </c>
      <c r="N40" s="384">
        <f t="shared" si="3"/>
        <v>0</v>
      </c>
      <c r="O40" s="491">
        <f t="shared" si="3"/>
        <v>0</v>
      </c>
      <c r="P40" s="487">
        <f>SUM(P41:Q66)</f>
        <v>0</v>
      </c>
      <c r="Q40" s="487"/>
    </row>
    <row r="41" spans="1:17" ht="12" customHeight="1">
      <c r="A41" s="419"/>
      <c r="B41" s="419"/>
      <c r="C41" s="420" t="s">
        <v>213</v>
      </c>
      <c r="D41" s="421"/>
      <c r="E41" s="422" t="s">
        <v>246</v>
      </c>
      <c r="F41" s="492">
        <v>0</v>
      </c>
      <c r="G41" s="493">
        <v>0</v>
      </c>
      <c r="H41" s="494">
        <v>0</v>
      </c>
      <c r="I41" s="503">
        <v>0</v>
      </c>
      <c r="J41" s="492">
        <v>0</v>
      </c>
      <c r="K41" s="492">
        <v>0</v>
      </c>
      <c r="L41" s="492">
        <v>0</v>
      </c>
      <c r="M41" s="492">
        <v>0</v>
      </c>
      <c r="N41" s="492">
        <v>0</v>
      </c>
      <c r="O41" s="503">
        <v>0</v>
      </c>
      <c r="P41" s="495">
        <v>0</v>
      </c>
      <c r="Q41" s="495"/>
    </row>
    <row r="42" spans="1:17" ht="12.75" customHeight="1">
      <c r="A42" s="419"/>
      <c r="B42" s="396"/>
      <c r="C42" s="420" t="s">
        <v>253</v>
      </c>
      <c r="D42" s="416"/>
      <c r="E42" s="422" t="s">
        <v>264</v>
      </c>
      <c r="F42" s="492">
        <v>0</v>
      </c>
      <c r="G42" s="493">
        <v>0</v>
      </c>
      <c r="H42" s="494">
        <v>0</v>
      </c>
      <c r="I42" s="503">
        <v>0</v>
      </c>
      <c r="J42" s="492">
        <v>0</v>
      </c>
      <c r="K42" s="492">
        <v>0</v>
      </c>
      <c r="L42" s="492">
        <v>0</v>
      </c>
      <c r="M42" s="492">
        <v>0</v>
      </c>
      <c r="N42" s="492">
        <v>0</v>
      </c>
      <c r="O42" s="503">
        <v>0</v>
      </c>
      <c r="P42" s="495">
        <v>0</v>
      </c>
      <c r="Q42" s="495"/>
    </row>
    <row r="43" spans="1:17" ht="12" customHeight="1">
      <c r="A43" s="419"/>
      <c r="B43" s="419"/>
      <c r="C43" s="420" t="s">
        <v>254</v>
      </c>
      <c r="D43" s="421"/>
      <c r="E43" s="422" t="s">
        <v>261</v>
      </c>
      <c r="F43" s="492">
        <v>0</v>
      </c>
      <c r="G43" s="493">
        <v>0</v>
      </c>
      <c r="H43" s="494">
        <v>0</v>
      </c>
      <c r="I43" s="503">
        <v>0</v>
      </c>
      <c r="J43" s="492">
        <v>0</v>
      </c>
      <c r="K43" s="492">
        <v>0</v>
      </c>
      <c r="L43" s="492">
        <v>0</v>
      </c>
      <c r="M43" s="492">
        <v>0</v>
      </c>
      <c r="N43" s="492">
        <v>0</v>
      </c>
      <c r="O43" s="503">
        <v>0</v>
      </c>
      <c r="P43" s="495">
        <v>0</v>
      </c>
      <c r="Q43" s="495"/>
    </row>
    <row r="44" spans="1:17" ht="12.75" customHeight="1">
      <c r="A44" s="419"/>
      <c r="B44" s="419"/>
      <c r="C44" s="420" t="s">
        <v>74</v>
      </c>
      <c r="D44" s="421"/>
      <c r="E44" s="422" t="s">
        <v>247</v>
      </c>
      <c r="F44" s="492">
        <v>0</v>
      </c>
      <c r="G44" s="493">
        <v>0</v>
      </c>
      <c r="H44" s="494">
        <v>0</v>
      </c>
      <c r="I44" s="503">
        <v>0</v>
      </c>
      <c r="J44" s="492">
        <v>0</v>
      </c>
      <c r="K44" s="492">
        <v>0</v>
      </c>
      <c r="L44" s="492">
        <v>0</v>
      </c>
      <c r="M44" s="492">
        <v>0</v>
      </c>
      <c r="N44" s="492">
        <v>0</v>
      </c>
      <c r="O44" s="503">
        <v>0</v>
      </c>
      <c r="P44" s="495">
        <v>0</v>
      </c>
      <c r="Q44" s="495"/>
    </row>
    <row r="45" spans="1:17" ht="12.75" customHeight="1">
      <c r="A45" s="419"/>
      <c r="B45" s="419"/>
      <c r="C45" s="420" t="s">
        <v>215</v>
      </c>
      <c r="D45" s="421"/>
      <c r="E45" s="422" t="s">
        <v>248</v>
      </c>
      <c r="F45" s="492">
        <v>0</v>
      </c>
      <c r="G45" s="493">
        <v>0</v>
      </c>
      <c r="H45" s="494">
        <v>0</v>
      </c>
      <c r="I45" s="503">
        <v>0</v>
      </c>
      <c r="J45" s="492">
        <v>0</v>
      </c>
      <c r="K45" s="492">
        <v>0</v>
      </c>
      <c r="L45" s="492">
        <v>0</v>
      </c>
      <c r="M45" s="492">
        <v>0</v>
      </c>
      <c r="N45" s="492">
        <v>0</v>
      </c>
      <c r="O45" s="503">
        <v>0</v>
      </c>
      <c r="P45" s="495">
        <v>0</v>
      </c>
      <c r="Q45" s="495"/>
    </row>
    <row r="46" spans="1:17" ht="12" customHeight="1">
      <c r="A46" s="419"/>
      <c r="B46" s="396"/>
      <c r="C46" s="420" t="s">
        <v>76</v>
      </c>
      <c r="D46" s="459"/>
      <c r="E46" s="422" t="s">
        <v>249</v>
      </c>
      <c r="F46" s="492">
        <v>0</v>
      </c>
      <c r="G46" s="493">
        <v>0</v>
      </c>
      <c r="H46" s="494">
        <v>0</v>
      </c>
      <c r="I46" s="503">
        <v>0</v>
      </c>
      <c r="J46" s="492">
        <v>0</v>
      </c>
      <c r="K46" s="492">
        <v>0</v>
      </c>
      <c r="L46" s="492">
        <v>0</v>
      </c>
      <c r="M46" s="492">
        <v>0</v>
      </c>
      <c r="N46" s="492">
        <v>0</v>
      </c>
      <c r="O46" s="503">
        <v>0</v>
      </c>
      <c r="P46" s="495">
        <v>0</v>
      </c>
      <c r="Q46" s="495"/>
    </row>
    <row r="47" spans="1:17" ht="2.25" customHeight="1">
      <c r="A47" s="419"/>
      <c r="B47" s="419"/>
      <c r="C47" s="420"/>
      <c r="D47" s="420"/>
      <c r="E47" s="422"/>
      <c r="F47" s="496"/>
      <c r="G47" s="500"/>
      <c r="H47" s="501"/>
      <c r="I47" s="502"/>
      <c r="J47" s="498"/>
      <c r="K47" s="498"/>
      <c r="L47" s="492"/>
      <c r="M47" s="498"/>
      <c r="N47" s="498"/>
      <c r="O47" s="502"/>
      <c r="P47" s="495"/>
      <c r="Q47" s="495"/>
    </row>
    <row r="48" spans="1:17" ht="12" customHeight="1">
      <c r="A48" s="419"/>
      <c r="B48" s="419"/>
      <c r="C48" s="420" t="s">
        <v>61</v>
      </c>
      <c r="D48" s="421"/>
      <c r="E48" s="422" t="s">
        <v>7</v>
      </c>
      <c r="F48" s="492">
        <v>0</v>
      </c>
      <c r="G48" s="493">
        <v>0</v>
      </c>
      <c r="H48" s="494">
        <v>0</v>
      </c>
      <c r="I48" s="503">
        <v>0</v>
      </c>
      <c r="J48" s="492">
        <v>0</v>
      </c>
      <c r="K48" s="492">
        <v>0</v>
      </c>
      <c r="L48" s="492">
        <v>0</v>
      </c>
      <c r="M48" s="492">
        <v>0</v>
      </c>
      <c r="N48" s="492">
        <v>0</v>
      </c>
      <c r="O48" s="503">
        <v>0</v>
      </c>
      <c r="P48" s="495">
        <v>0</v>
      </c>
      <c r="Q48" s="495"/>
    </row>
    <row r="49" spans="1:17" ht="12" customHeight="1">
      <c r="A49" s="419"/>
      <c r="B49" s="419"/>
      <c r="C49" s="420" t="s">
        <v>62</v>
      </c>
      <c r="D49" s="421"/>
      <c r="E49" s="422" t="s">
        <v>8</v>
      </c>
      <c r="F49" s="492">
        <v>0</v>
      </c>
      <c r="G49" s="493">
        <v>0</v>
      </c>
      <c r="H49" s="494">
        <v>0</v>
      </c>
      <c r="I49" s="503">
        <v>0</v>
      </c>
      <c r="J49" s="492">
        <v>0</v>
      </c>
      <c r="K49" s="492">
        <v>0</v>
      </c>
      <c r="L49" s="492">
        <v>0</v>
      </c>
      <c r="M49" s="492">
        <v>0</v>
      </c>
      <c r="N49" s="492">
        <v>0</v>
      </c>
      <c r="O49" s="503">
        <v>0</v>
      </c>
      <c r="P49" s="495">
        <v>0</v>
      </c>
      <c r="Q49" s="495"/>
    </row>
    <row r="50" spans="1:17" ht="12" customHeight="1">
      <c r="A50" s="419"/>
      <c r="B50" s="419"/>
      <c r="C50" s="420" t="s">
        <v>63</v>
      </c>
      <c r="D50" s="421"/>
      <c r="E50" s="422" t="s">
        <v>9</v>
      </c>
      <c r="F50" s="492">
        <v>0</v>
      </c>
      <c r="G50" s="493">
        <v>0</v>
      </c>
      <c r="H50" s="494">
        <v>0</v>
      </c>
      <c r="I50" s="503">
        <v>0</v>
      </c>
      <c r="J50" s="492">
        <v>0</v>
      </c>
      <c r="K50" s="492">
        <v>0</v>
      </c>
      <c r="L50" s="492">
        <v>0</v>
      </c>
      <c r="M50" s="492">
        <v>0</v>
      </c>
      <c r="N50" s="492">
        <v>0</v>
      </c>
      <c r="O50" s="503">
        <v>0</v>
      </c>
      <c r="P50" s="495">
        <v>0</v>
      </c>
      <c r="Q50" s="495"/>
    </row>
    <row r="51" spans="1:17" ht="12" customHeight="1">
      <c r="A51" s="419"/>
      <c r="B51" s="419"/>
      <c r="C51" s="420" t="s">
        <v>64</v>
      </c>
      <c r="D51" s="421"/>
      <c r="E51" s="422" t="s">
        <v>10</v>
      </c>
      <c r="F51" s="492">
        <v>0</v>
      </c>
      <c r="G51" s="493">
        <v>0</v>
      </c>
      <c r="H51" s="494">
        <v>0</v>
      </c>
      <c r="I51" s="503">
        <v>0</v>
      </c>
      <c r="J51" s="492">
        <v>0</v>
      </c>
      <c r="K51" s="492">
        <v>0</v>
      </c>
      <c r="L51" s="492">
        <v>0</v>
      </c>
      <c r="M51" s="492">
        <v>0</v>
      </c>
      <c r="N51" s="492">
        <v>0</v>
      </c>
      <c r="O51" s="503">
        <v>0</v>
      </c>
      <c r="P51" s="495">
        <v>0</v>
      </c>
      <c r="Q51" s="495"/>
    </row>
    <row r="52" spans="1:17" ht="2.25" customHeight="1">
      <c r="A52" s="419"/>
      <c r="B52" s="419"/>
      <c r="C52" s="420"/>
      <c r="D52" s="421"/>
      <c r="E52" s="422"/>
      <c r="F52" s="496"/>
      <c r="G52" s="500"/>
      <c r="H52" s="501"/>
      <c r="I52" s="502"/>
      <c r="J52" s="492"/>
      <c r="K52" s="498"/>
      <c r="L52" s="492"/>
      <c r="M52" s="498"/>
      <c r="N52" s="492"/>
      <c r="O52" s="503"/>
      <c r="P52" s="495"/>
      <c r="Q52" s="495"/>
    </row>
    <row r="53" spans="1:17" ht="12" customHeight="1">
      <c r="A53" s="419"/>
      <c r="B53" s="419"/>
      <c r="C53" s="420" t="s">
        <v>65</v>
      </c>
      <c r="D53" s="421"/>
      <c r="E53" s="422" t="s">
        <v>11</v>
      </c>
      <c r="F53" s="492">
        <v>0</v>
      </c>
      <c r="G53" s="493">
        <v>0</v>
      </c>
      <c r="H53" s="494">
        <v>0</v>
      </c>
      <c r="I53" s="503">
        <v>0</v>
      </c>
      <c r="J53" s="492">
        <v>0</v>
      </c>
      <c r="K53" s="492">
        <v>0</v>
      </c>
      <c r="L53" s="492">
        <v>0</v>
      </c>
      <c r="M53" s="492">
        <v>0</v>
      </c>
      <c r="N53" s="492">
        <v>0</v>
      </c>
      <c r="O53" s="503">
        <v>0</v>
      </c>
      <c r="P53" s="495">
        <v>0</v>
      </c>
      <c r="Q53" s="495"/>
    </row>
    <row r="54" spans="1:17" ht="12.75" customHeight="1">
      <c r="A54" s="419"/>
      <c r="B54" s="419"/>
      <c r="C54" s="420" t="s">
        <v>66</v>
      </c>
      <c r="D54" s="421"/>
      <c r="E54" s="422" t="s">
        <v>12</v>
      </c>
      <c r="F54" s="492">
        <v>0</v>
      </c>
      <c r="G54" s="493">
        <v>0</v>
      </c>
      <c r="H54" s="494">
        <v>0</v>
      </c>
      <c r="I54" s="503">
        <v>0</v>
      </c>
      <c r="J54" s="492">
        <v>0</v>
      </c>
      <c r="K54" s="492">
        <v>0</v>
      </c>
      <c r="L54" s="492">
        <v>0</v>
      </c>
      <c r="M54" s="492">
        <v>0</v>
      </c>
      <c r="N54" s="492">
        <v>0</v>
      </c>
      <c r="O54" s="503">
        <v>0</v>
      </c>
      <c r="P54" s="495">
        <v>0</v>
      </c>
      <c r="Q54" s="495"/>
    </row>
    <row r="55" spans="1:17" ht="12.75" customHeight="1">
      <c r="A55" s="419"/>
      <c r="B55" s="419"/>
      <c r="C55" s="420" t="s">
        <v>67</v>
      </c>
      <c r="D55" s="421"/>
      <c r="E55" s="422" t="s">
        <v>13</v>
      </c>
      <c r="F55" s="492">
        <v>0</v>
      </c>
      <c r="G55" s="493">
        <v>0</v>
      </c>
      <c r="H55" s="494">
        <v>0</v>
      </c>
      <c r="I55" s="503">
        <v>0</v>
      </c>
      <c r="J55" s="492">
        <v>0</v>
      </c>
      <c r="K55" s="492">
        <v>0</v>
      </c>
      <c r="L55" s="492">
        <v>0</v>
      </c>
      <c r="M55" s="492">
        <v>0</v>
      </c>
      <c r="N55" s="492">
        <v>0</v>
      </c>
      <c r="O55" s="503">
        <v>0</v>
      </c>
      <c r="P55" s="495">
        <v>0</v>
      </c>
      <c r="Q55" s="495"/>
    </row>
    <row r="56" spans="1:17" ht="12" customHeight="1">
      <c r="A56" s="419"/>
      <c r="B56" s="419"/>
      <c r="C56" s="420" t="s">
        <v>68</v>
      </c>
      <c r="D56" s="421"/>
      <c r="E56" s="422" t="s">
        <v>14</v>
      </c>
      <c r="F56" s="492">
        <v>0</v>
      </c>
      <c r="G56" s="493">
        <v>0</v>
      </c>
      <c r="H56" s="494">
        <v>0</v>
      </c>
      <c r="I56" s="503">
        <v>0</v>
      </c>
      <c r="J56" s="492">
        <v>0</v>
      </c>
      <c r="K56" s="492">
        <v>0</v>
      </c>
      <c r="L56" s="492">
        <v>0</v>
      </c>
      <c r="M56" s="492">
        <v>0</v>
      </c>
      <c r="N56" s="492">
        <v>0</v>
      </c>
      <c r="O56" s="503">
        <v>0</v>
      </c>
      <c r="P56" s="495">
        <v>0</v>
      </c>
      <c r="Q56" s="495"/>
    </row>
    <row r="57" spans="1:17" ht="2.25" customHeight="1">
      <c r="A57" s="419"/>
      <c r="B57" s="419"/>
      <c r="C57" s="420"/>
      <c r="D57" s="420"/>
      <c r="E57" s="422"/>
      <c r="F57" s="505"/>
      <c r="G57" s="500"/>
      <c r="H57" s="501"/>
      <c r="I57" s="502"/>
      <c r="J57" s="492"/>
      <c r="K57" s="498"/>
      <c r="L57" s="492"/>
      <c r="M57" s="498"/>
      <c r="N57" s="492"/>
      <c r="O57" s="503"/>
      <c r="P57" s="495"/>
      <c r="Q57" s="495"/>
    </row>
    <row r="58" spans="1:17" ht="12.75" customHeight="1">
      <c r="A58" s="419"/>
      <c r="B58" s="419"/>
      <c r="C58" s="420" t="s">
        <v>69</v>
      </c>
      <c r="D58" s="421"/>
      <c r="E58" s="422" t="s">
        <v>15</v>
      </c>
      <c r="F58" s="492">
        <v>0</v>
      </c>
      <c r="G58" s="493">
        <v>0</v>
      </c>
      <c r="H58" s="494">
        <v>0</v>
      </c>
      <c r="I58" s="503">
        <v>0</v>
      </c>
      <c r="J58" s="492">
        <v>0</v>
      </c>
      <c r="K58" s="492">
        <v>0</v>
      </c>
      <c r="L58" s="492">
        <v>0</v>
      </c>
      <c r="M58" s="492">
        <v>0</v>
      </c>
      <c r="N58" s="492">
        <v>0</v>
      </c>
      <c r="O58" s="503">
        <v>0</v>
      </c>
      <c r="P58" s="495">
        <v>0</v>
      </c>
      <c r="Q58" s="495"/>
    </row>
    <row r="59" spans="1:17" ht="12.75" customHeight="1">
      <c r="A59" s="419"/>
      <c r="B59" s="419"/>
      <c r="C59" s="420" t="s">
        <v>70</v>
      </c>
      <c r="D59" s="421"/>
      <c r="E59" s="422" t="s">
        <v>16</v>
      </c>
      <c r="F59" s="492">
        <v>0</v>
      </c>
      <c r="G59" s="493">
        <v>0</v>
      </c>
      <c r="H59" s="494">
        <v>0</v>
      </c>
      <c r="I59" s="503">
        <v>0</v>
      </c>
      <c r="J59" s="492">
        <v>0</v>
      </c>
      <c r="K59" s="492">
        <v>0</v>
      </c>
      <c r="L59" s="492">
        <v>0</v>
      </c>
      <c r="M59" s="492">
        <v>0</v>
      </c>
      <c r="N59" s="492">
        <v>0</v>
      </c>
      <c r="O59" s="503">
        <v>0</v>
      </c>
      <c r="P59" s="495">
        <v>0</v>
      </c>
      <c r="Q59" s="495"/>
    </row>
    <row r="60" spans="1:17" ht="12" customHeight="1">
      <c r="A60" s="419"/>
      <c r="B60" s="419"/>
      <c r="C60" s="420" t="s">
        <v>71</v>
      </c>
      <c r="D60" s="421"/>
      <c r="E60" s="422" t="s">
        <v>17</v>
      </c>
      <c r="F60" s="492">
        <v>0</v>
      </c>
      <c r="G60" s="493">
        <v>0</v>
      </c>
      <c r="H60" s="494">
        <v>0</v>
      </c>
      <c r="I60" s="503">
        <v>0</v>
      </c>
      <c r="J60" s="492">
        <v>0</v>
      </c>
      <c r="K60" s="492">
        <v>0</v>
      </c>
      <c r="L60" s="492">
        <v>0</v>
      </c>
      <c r="M60" s="492">
        <v>0</v>
      </c>
      <c r="N60" s="492">
        <v>0</v>
      </c>
      <c r="O60" s="503">
        <v>0</v>
      </c>
      <c r="P60" s="495">
        <v>0</v>
      </c>
      <c r="Q60" s="495"/>
    </row>
    <row r="61" spans="1:17" ht="12.75" customHeight="1">
      <c r="A61" s="419"/>
      <c r="B61" s="419"/>
      <c r="C61" s="420" t="s">
        <v>72</v>
      </c>
      <c r="D61" s="421"/>
      <c r="E61" s="422" t="s">
        <v>18</v>
      </c>
      <c r="F61" s="492">
        <v>0</v>
      </c>
      <c r="G61" s="493">
        <v>0</v>
      </c>
      <c r="H61" s="494">
        <v>0</v>
      </c>
      <c r="I61" s="503">
        <v>0</v>
      </c>
      <c r="J61" s="492">
        <v>0</v>
      </c>
      <c r="K61" s="492">
        <v>0</v>
      </c>
      <c r="L61" s="492">
        <v>0</v>
      </c>
      <c r="M61" s="492">
        <v>0</v>
      </c>
      <c r="N61" s="492">
        <v>0</v>
      </c>
      <c r="O61" s="503">
        <v>0</v>
      </c>
      <c r="P61" s="495">
        <v>0</v>
      </c>
      <c r="Q61" s="495"/>
    </row>
    <row r="62" spans="1:17" ht="2.25" customHeight="1">
      <c r="A62" s="419"/>
      <c r="B62" s="419"/>
      <c r="C62" s="420"/>
      <c r="D62" s="420"/>
      <c r="E62" s="422"/>
      <c r="F62" s="496"/>
      <c r="G62" s="500"/>
      <c r="H62" s="501"/>
      <c r="I62" s="502"/>
      <c r="J62" s="498"/>
      <c r="K62" s="498"/>
      <c r="L62" s="492"/>
      <c r="M62" s="498"/>
      <c r="N62" s="498"/>
      <c r="O62" s="502"/>
      <c r="P62" s="495"/>
      <c r="Q62" s="495"/>
    </row>
    <row r="63" spans="1:17" ht="12" customHeight="1">
      <c r="A63" s="419"/>
      <c r="B63" s="419"/>
      <c r="C63" s="420" t="s">
        <v>73</v>
      </c>
      <c r="D63" s="421"/>
      <c r="E63" s="422" t="s">
        <v>8</v>
      </c>
      <c r="F63" s="492">
        <v>0</v>
      </c>
      <c r="G63" s="493">
        <v>0</v>
      </c>
      <c r="H63" s="494">
        <v>0</v>
      </c>
      <c r="I63" s="503">
        <v>0</v>
      </c>
      <c r="J63" s="492">
        <v>0</v>
      </c>
      <c r="K63" s="492">
        <v>0</v>
      </c>
      <c r="L63" s="492">
        <v>0</v>
      </c>
      <c r="M63" s="492">
        <v>0</v>
      </c>
      <c r="N63" s="492">
        <v>0</v>
      </c>
      <c r="O63" s="503">
        <v>0</v>
      </c>
      <c r="P63" s="495">
        <v>0</v>
      </c>
      <c r="Q63" s="495"/>
    </row>
    <row r="64" spans="1:17" ht="12.75" customHeight="1">
      <c r="A64" s="419"/>
      <c r="B64" s="419"/>
      <c r="C64" s="420" t="s">
        <v>75</v>
      </c>
      <c r="D64" s="421"/>
      <c r="E64" s="422" t="s">
        <v>13</v>
      </c>
      <c r="F64" s="492">
        <v>0</v>
      </c>
      <c r="G64" s="493">
        <v>0</v>
      </c>
      <c r="H64" s="494">
        <v>0</v>
      </c>
      <c r="I64" s="503">
        <v>0</v>
      </c>
      <c r="J64" s="492">
        <v>0</v>
      </c>
      <c r="K64" s="492">
        <v>0</v>
      </c>
      <c r="L64" s="492">
        <v>0</v>
      </c>
      <c r="M64" s="492">
        <v>0</v>
      </c>
      <c r="N64" s="492">
        <v>0</v>
      </c>
      <c r="O64" s="503">
        <v>0</v>
      </c>
      <c r="P64" s="495">
        <v>0</v>
      </c>
      <c r="Q64" s="495"/>
    </row>
    <row r="65" spans="1:17" ht="12" customHeight="1">
      <c r="A65" s="419"/>
      <c r="B65" s="419"/>
      <c r="C65" s="420" t="s">
        <v>95</v>
      </c>
      <c r="D65" s="421"/>
      <c r="E65" s="422" t="s">
        <v>93</v>
      </c>
      <c r="F65" s="492">
        <v>0</v>
      </c>
      <c r="G65" s="493">
        <v>0</v>
      </c>
      <c r="H65" s="494">
        <v>0</v>
      </c>
      <c r="I65" s="503">
        <v>0</v>
      </c>
      <c r="J65" s="492">
        <v>0</v>
      </c>
      <c r="K65" s="492">
        <v>0</v>
      </c>
      <c r="L65" s="492">
        <v>0</v>
      </c>
      <c r="M65" s="492">
        <v>0</v>
      </c>
      <c r="N65" s="492">
        <v>0</v>
      </c>
      <c r="O65" s="503">
        <v>0</v>
      </c>
      <c r="P65" s="495">
        <v>0</v>
      </c>
      <c r="Q65" s="495"/>
    </row>
    <row r="66" spans="1:17" ht="12" customHeight="1">
      <c r="A66" s="419"/>
      <c r="B66" s="419"/>
      <c r="C66" s="420" t="s">
        <v>96</v>
      </c>
      <c r="D66" s="421"/>
      <c r="E66" s="460" t="s">
        <v>250</v>
      </c>
      <c r="F66" s="492">
        <v>0</v>
      </c>
      <c r="G66" s="493">
        <v>0</v>
      </c>
      <c r="H66" s="494">
        <v>0</v>
      </c>
      <c r="I66" s="503">
        <v>0</v>
      </c>
      <c r="J66" s="492">
        <v>0</v>
      </c>
      <c r="K66" s="492">
        <v>0</v>
      </c>
      <c r="L66" s="492">
        <v>0</v>
      </c>
      <c r="M66" s="492">
        <v>0</v>
      </c>
      <c r="N66" s="492">
        <v>0</v>
      </c>
      <c r="O66" s="503">
        <v>0</v>
      </c>
      <c r="P66" s="495">
        <v>0</v>
      </c>
      <c r="Q66" s="495"/>
    </row>
    <row r="67" spans="1:17" ht="2.25" customHeight="1">
      <c r="A67" s="324"/>
      <c r="B67" s="324"/>
      <c r="C67" s="506"/>
      <c r="D67" s="506"/>
      <c r="E67" s="507"/>
      <c r="F67" s="506"/>
      <c r="G67" s="508"/>
      <c r="H67" s="508"/>
      <c r="I67" s="508"/>
      <c r="J67" s="508"/>
      <c r="K67" s="324"/>
      <c r="L67" s="509"/>
      <c r="M67" s="509"/>
      <c r="N67" s="509"/>
      <c r="O67" s="324"/>
      <c r="P67" s="324"/>
      <c r="Q67" s="324"/>
    </row>
  </sheetData>
  <sheetProtection/>
  <mergeCells count="79">
    <mergeCell ref="P62:Q62"/>
    <mergeCell ref="P61:Q61"/>
    <mergeCell ref="P65:Q65"/>
    <mergeCell ref="P66:Q66"/>
    <mergeCell ref="P63:Q63"/>
    <mergeCell ref="P64:Q64"/>
    <mergeCell ref="P45:Q45"/>
    <mergeCell ref="P46:Q46"/>
    <mergeCell ref="P55:Q55"/>
    <mergeCell ref="P57:Q57"/>
    <mergeCell ref="P56:Q56"/>
    <mergeCell ref="P53:Q53"/>
    <mergeCell ref="P49:Q49"/>
    <mergeCell ref="P50:Q50"/>
    <mergeCell ref="P34:Q34"/>
    <mergeCell ref="P30:Q30"/>
    <mergeCell ref="P36:Q36"/>
    <mergeCell ref="P35:Q35"/>
    <mergeCell ref="P37:Q37"/>
    <mergeCell ref="P38:Q38"/>
    <mergeCell ref="P31:Q31"/>
    <mergeCell ref="P27:Q27"/>
    <mergeCell ref="P29:Q29"/>
    <mergeCell ref="F17:F19"/>
    <mergeCell ref="E21:E22"/>
    <mergeCell ref="B23:C23"/>
    <mergeCell ref="P17:Q18"/>
    <mergeCell ref="K21:K22"/>
    <mergeCell ref="O21:O22"/>
    <mergeCell ref="N21:N22"/>
    <mergeCell ref="A16:E17"/>
    <mergeCell ref="B34:C34"/>
    <mergeCell ref="B40:C40"/>
    <mergeCell ref="A21:C22"/>
    <mergeCell ref="P40:Q40"/>
    <mergeCell ref="H21:H22"/>
    <mergeCell ref="L21:L22"/>
    <mergeCell ref="M21:M22"/>
    <mergeCell ref="P32:Q32"/>
    <mergeCell ref="P25:Q25"/>
    <mergeCell ref="P26:Q26"/>
    <mergeCell ref="P14:Q15"/>
    <mergeCell ref="G13:G14"/>
    <mergeCell ref="P16:Q16"/>
    <mergeCell ref="P19:Q19"/>
    <mergeCell ref="J21:J22"/>
    <mergeCell ref="G17:G18"/>
    <mergeCell ref="M14:M15"/>
    <mergeCell ref="J15:K15"/>
    <mergeCell ref="J3:Q3"/>
    <mergeCell ref="P12:Q12"/>
    <mergeCell ref="P13:Q13"/>
    <mergeCell ref="J11:K11"/>
    <mergeCell ref="P7:P8"/>
    <mergeCell ref="P10:Q10"/>
    <mergeCell ref="P11:Q11"/>
    <mergeCell ref="J5:Q5"/>
    <mergeCell ref="M7:M8"/>
    <mergeCell ref="J13:K13"/>
    <mergeCell ref="P59:Q59"/>
    <mergeCell ref="P54:Q54"/>
    <mergeCell ref="A1:C1"/>
    <mergeCell ref="A12:E13"/>
    <mergeCell ref="A7:B8"/>
    <mergeCell ref="E7:G8"/>
    <mergeCell ref="A3:I3"/>
    <mergeCell ref="F13:F14"/>
    <mergeCell ref="A5:I5"/>
    <mergeCell ref="H14:H15"/>
    <mergeCell ref="P60:Q60"/>
    <mergeCell ref="P44:Q44"/>
    <mergeCell ref="P48:Q48"/>
    <mergeCell ref="P43:Q43"/>
    <mergeCell ref="P41:Q41"/>
    <mergeCell ref="P42:Q42"/>
    <mergeCell ref="P47:Q47"/>
    <mergeCell ref="P52:Q52"/>
    <mergeCell ref="P51:Q51"/>
    <mergeCell ref="P58:Q58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2021-07-01T08:12:23Z</cp:lastPrinted>
  <dcterms:created xsi:type="dcterms:W3CDTF">1997-01-14T01:50:29Z</dcterms:created>
  <dcterms:modified xsi:type="dcterms:W3CDTF">2021-07-01T08:26:17Z</dcterms:modified>
  <cp:category/>
  <cp:version/>
  <cp:contentType/>
  <cp:contentStatus/>
</cp:coreProperties>
</file>