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20" windowWidth="13875" windowHeight="7845" activeTab="0"/>
  </bookViews>
  <sheets>
    <sheet name="表37" sheetId="1" r:id="rId1"/>
  </sheets>
  <definedNames>
    <definedName name="_xlnm.Print_Area" localSheetId="0">'表37'!$A$1:$L$61</definedName>
  </definedNames>
  <calcPr fullCalcOnLoad="1"/>
</workbook>
</file>

<file path=xl/sharedStrings.xml><?xml version="1.0" encoding="utf-8"?>
<sst xmlns="http://schemas.openxmlformats.org/spreadsheetml/2006/main" count="119" uniqueCount="117">
  <si>
    <t xml:space="preserve"> </t>
  </si>
  <si>
    <t xml:space="preserve">                                               </t>
  </si>
  <si>
    <t xml:space="preserve">                            </t>
  </si>
  <si>
    <t>Bamboo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</si>
  <si>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</si>
  <si>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</si>
  <si>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</si>
  <si>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</si>
  <si>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</si>
  <si>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</si>
  <si>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</si>
  <si>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</si>
  <si>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</si>
  <si>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</si>
  <si>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</si>
  <si>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</si>
  <si>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</si>
  <si>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</si>
  <si>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</si>
  <si>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</si>
  <si>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</si>
  <si>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</si>
  <si>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</si>
  <si>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</si>
  <si>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</si>
  <si>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</si>
  <si>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</si>
  <si>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Area</t>
  </si>
  <si>
    <t>Trees</t>
  </si>
  <si>
    <t>Firewoods</t>
  </si>
  <si>
    <t>Conifers</t>
  </si>
  <si>
    <t>By Agency</t>
  </si>
  <si>
    <t xml:space="preserve">                            Unit</t>
  </si>
  <si>
    <t>Bamboo : Quantity (Piece)</t>
  </si>
  <si>
    <t>Area</t>
  </si>
  <si>
    <t>Hardwoods</t>
  </si>
  <si>
    <t>Quantity (Piece)</t>
  </si>
  <si>
    <t>Saw-Timber</t>
  </si>
  <si>
    <t>Grand Total</t>
  </si>
  <si>
    <t>Total</t>
  </si>
  <si>
    <t>Area : ha</t>
  </si>
  <si>
    <t>Standing Volume</t>
  </si>
  <si>
    <t xml:space="preserve"> Grand Total</t>
  </si>
  <si>
    <t xml:space="preserve"> Organizations Under F.B.</t>
  </si>
  <si>
    <t xml:space="preserve"> Total Other Agencies</t>
  </si>
  <si>
    <t>Agency</t>
  </si>
  <si>
    <t xml:space="preserve"> Kinmen C. G.</t>
  </si>
  <si>
    <t xml:space="preserve"> Lienchiang C. G.</t>
  </si>
  <si>
    <t xml:space="preserve"> New Taipei City G.</t>
  </si>
  <si>
    <t xml:space="preserve"> Taichung City G.</t>
  </si>
  <si>
    <t xml:space="preserve"> Tainan City G.</t>
  </si>
  <si>
    <t xml:space="preserve"> Kaohsiung City G.</t>
  </si>
  <si>
    <t>Total County &amp; City G.</t>
  </si>
  <si>
    <t xml:space="preserve"> F. C. M. A.</t>
  </si>
  <si>
    <t xml:space="preserve"> Taipei City G.</t>
  </si>
  <si>
    <t xml:space="preserve"> Taoyuan City G.</t>
  </si>
  <si>
    <t xml:space="preserve">Table 37    Felling of the Trees and Bamboo </t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</si>
  <si>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</si>
  <si>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林務局轄屬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</si>
  <si>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</si>
  <si>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</si>
  <si>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</si>
  <si>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</si>
  <si>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</si>
  <si>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</si>
  <si>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</si>
  <si>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</si>
  <si>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</si>
  <si>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</si>
  <si>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</si>
  <si>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</si>
  <si>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</si>
  <si>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</si>
  <si>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</si>
  <si>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</si>
  <si>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</si>
  <si>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</si>
  <si>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</si>
  <si>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</si>
  <si>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</si>
  <si>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</si>
  <si>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</si>
  <si>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</si>
  <si>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</si>
  <si>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</si>
  <si>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</si>
  <si>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</si>
  <si>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</si>
  <si>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</si>
  <si>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</si>
  <si>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</si>
  <si>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</si>
  <si>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</si>
  <si>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</si>
  <si>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</si>
  <si>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rPr>
        <sz val="13"/>
        <rFont val="標楷體"/>
        <family val="4"/>
      </rPr>
      <t>按機關分</t>
    </r>
  </si>
  <si>
    <r>
      <t>144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</si>
  <si>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145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</si>
  <si>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37</t>
    </r>
    <r>
      <rPr>
        <sz val="16"/>
        <rFont val="標楷體"/>
        <family val="4"/>
      </rPr>
      <t>　森林主產物採伐</t>
    </r>
  </si>
  <si>
    <r>
      <t xml:space="preserve">           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 : </t>
    </r>
    <r>
      <rPr>
        <sz val="9"/>
        <rFont val="標楷體"/>
        <family val="4"/>
      </rPr>
      <t>公頃</t>
    </r>
  </si>
  <si>
    <r>
      <t xml:space="preserve"> 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材積</t>
    </r>
    <r>
      <rPr>
        <sz val="9"/>
        <rFont val="Times New Roman"/>
        <family val="1"/>
      </rPr>
      <t xml:space="preserve">  : 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 xml:space="preserve">                           </t>
    </r>
  </si>
  <si>
    <r>
      <t>Volume  : m</t>
    </r>
    <r>
      <rPr>
        <vertAlign val="superscript"/>
        <sz val="9"/>
        <rFont val="Times New Roman"/>
        <family val="1"/>
      </rPr>
      <t>3</t>
    </r>
  </si>
  <si>
    <r>
      <t xml:space="preserve">           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: </t>
    </r>
    <r>
      <rPr>
        <sz val="9"/>
        <rFont val="標楷體"/>
        <family val="4"/>
      </rPr>
      <t>支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</si>
  <si>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</si>
  <si>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林</t>
    </r>
  </si>
  <si>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</si>
  <si>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</si>
  <si>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</si>
  <si>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</si>
  <si>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用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材</t>
    </r>
  </si>
  <si>
    <r>
      <rPr>
        <sz val="10"/>
        <rFont val="標楷體"/>
        <family val="4"/>
      </rPr>
      <t>薪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材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</si>
  <si>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</si>
  <si>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針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</si>
  <si>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</si>
  <si>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</si>
  <si>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支</t>
    </r>
    <r>
      <rPr>
        <sz val="10"/>
        <rFont val="Times New Roman"/>
        <family val="1"/>
      </rPr>
      <t xml:space="preserve">                         </t>
    </r>
    <r>
      <rPr>
        <sz val="10"/>
        <rFont val="標楷體"/>
        <family val="4"/>
      </rPr>
      <t>數</t>
    </r>
  </si>
  <si>
    <r>
      <t xml:space="preserve">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</si>
</sst>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#\ ###\ ###.00"/>
    <numFmt numFmtId="217" formatCode="_-* #.0\ ###\ ##0_-;\-* #.0\ ###\ ##0_-;_-* &quot;-&quot;_-;_-@_-"/>
    <numFmt numFmtId="218" formatCode="0.00_ "/>
    <numFmt numFmtId="219" formatCode="0.0_ "/>
    <numFmt numFmtId="220" formatCode="_-* #\ ###\ ##0.00;\-* #\ ###\ ##0.00;_-* &quot;-&quot;_-;_-@_-"/>
    <numFmt numFmtId="221" formatCode="##\ ###\ ###"/>
    <numFmt numFmtId="222" formatCode="#####\ ###\ ###"/>
    <numFmt numFmtId="223" formatCode="_-* ##\ ###\ ##0.00;\-* ##\ ###\ ##0.00;_-* &quot;-&quot;_-;_-@_-"/>
    <numFmt numFmtId="224" formatCode="_-* ###\ ###\ ##0.00;\-* ###\ ###\ ##0.00;_-* &quot;-&quot;_-;_-@_-"/>
    <numFmt numFmtId="225" formatCode="[$€-2]\ #,##0.00_);[Red]\([$€-2]\ #,##0.00\)"/>
  </numFmts>
  <fonts count="6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  <font>
      <sz val="8"/>
      <color rgb="FF0000FF"/>
      <name val="Times New Roman"/>
      <family val="1"/>
    </font>
    <font>
      <sz val="9"/>
      <color theme="1"/>
      <name val="Times New Roman"/>
      <family val="1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0" fontId="13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212" fontId="16" fillId="0" borderId="19" xfId="0" applyNumberFormat="1" applyFont="1" applyFill="1" applyBorder="1" applyAlignment="1" applyProtection="1">
      <alignment horizontal="right" vertical="center" wrapText="1"/>
      <protection/>
    </xf>
    <xf numFmtId="212" fontId="16" fillId="0" borderId="0" xfId="0" applyNumberFormat="1" applyFont="1" applyFill="1" applyAlignment="1" applyProtection="1">
      <alignment horizontal="right" vertical="center" wrapText="1"/>
      <protection/>
    </xf>
    <xf numFmtId="186" fontId="16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212" fontId="23" fillId="0" borderId="19" xfId="0" applyNumberFormat="1" applyFont="1" applyFill="1" applyBorder="1" applyAlignment="1" applyProtection="1">
      <alignment horizontal="right" vertical="center" wrapText="1"/>
      <protection/>
    </xf>
    <xf numFmtId="212" fontId="23" fillId="0" borderId="0" xfId="0" applyNumberFormat="1" applyFont="1" applyFill="1" applyAlignment="1" applyProtection="1">
      <alignment horizontal="right" vertical="center" wrapText="1"/>
      <protection/>
    </xf>
    <xf numFmtId="0" fontId="16" fillId="0" borderId="14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3" fillId="0" borderId="14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7" fillId="0" borderId="14" xfId="0" applyFont="1" applyFill="1" applyBorder="1" applyAlignment="1" applyProtection="1">
      <alignment horizontal="justify" vertical="center" wrapText="1"/>
      <protection locked="0"/>
    </xf>
    <xf numFmtId="43" fontId="19" fillId="0" borderId="19" xfId="0" applyNumberFormat="1" applyFont="1" applyFill="1" applyBorder="1" applyAlignment="1" applyProtection="1">
      <alignment vertical="center"/>
      <protection locked="0"/>
    </xf>
    <xf numFmtId="43" fontId="19" fillId="0" borderId="0" xfId="0" applyNumberFormat="1" applyFont="1" applyFill="1" applyBorder="1" applyAlignment="1" applyProtection="1">
      <alignment vertical="center"/>
      <protection locked="0"/>
    </xf>
    <xf numFmtId="43" fontId="15" fillId="0" borderId="0" xfId="0" applyNumberFormat="1" applyFont="1" applyFill="1" applyBorder="1" applyAlignment="1" applyProtection="1">
      <alignment vertical="center"/>
      <protection locked="0"/>
    </xf>
    <xf numFmtId="212" fontId="13" fillId="0" borderId="0" xfId="0" applyNumberFormat="1" applyFont="1" applyFill="1" applyAlignment="1" applyProtection="1">
      <alignment horizontal="right" vertical="center" wrapText="1"/>
      <protection locked="0"/>
    </xf>
    <xf numFmtId="212" fontId="5" fillId="0" borderId="0" xfId="0" applyNumberFormat="1" applyFont="1" applyFill="1" applyAlignment="1" applyProtection="1">
      <alignment horizontal="right" vertical="center" wrapText="1"/>
      <protection locked="0"/>
    </xf>
    <xf numFmtId="186" fontId="13" fillId="0" borderId="0" xfId="0" applyNumberFormat="1" applyFont="1" applyFill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41" fontId="19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distributed" wrapText="1"/>
      <protection locked="0"/>
    </xf>
    <xf numFmtId="212" fontId="16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14" xfId="0" applyFont="1" applyFill="1" applyBorder="1" applyAlignment="1" applyProtection="1">
      <alignment horizontal="justify" vertical="top" wrapText="1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220" fontId="62" fillId="0" borderId="0" xfId="0" applyNumberFormat="1" applyFont="1" applyFill="1" applyAlignment="1" applyProtection="1">
      <alignment horizontal="right" vertical="center" wrapText="1"/>
      <protection locked="0"/>
    </xf>
    <xf numFmtId="0" fontId="63" fillId="0" borderId="10" xfId="0" applyFont="1" applyFill="1" applyBorder="1" applyAlignment="1" applyProtection="1">
      <alignment horizontal="right" vertical="center" wrapText="1"/>
      <protection locked="0"/>
    </xf>
    <xf numFmtId="208" fontId="13" fillId="0" borderId="0" xfId="0" applyNumberFormat="1" applyFont="1" applyFill="1" applyAlignment="1" applyProtection="1">
      <alignment horizontal="right" vertical="center" wrapText="1"/>
      <protection locked="0"/>
    </xf>
    <xf numFmtId="43" fontId="19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3" fontId="19" fillId="0" borderId="19" xfId="0" applyNumberFormat="1" applyFont="1" applyFill="1" applyBorder="1" applyAlignment="1">
      <alignment vertical="center"/>
    </xf>
    <xf numFmtId="220" fontId="16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distributed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220" fontId="64" fillId="0" borderId="0" xfId="0" applyNumberFormat="1" applyFont="1" applyFill="1" applyAlignment="1" applyProtection="1">
      <alignment horizontal="right" vertical="center" wrapText="1"/>
      <protection locked="0"/>
    </xf>
    <xf numFmtId="208" fontId="64" fillId="0" borderId="0" xfId="0" applyNumberFormat="1" applyFont="1" applyFill="1" applyAlignment="1" applyProtection="1">
      <alignment horizontal="right" vertical="center" wrapText="1"/>
      <protection locked="0"/>
    </xf>
    <xf numFmtId="212" fontId="64" fillId="0" borderId="0" xfId="0" applyNumberFormat="1" applyFont="1" applyFill="1" applyAlignment="1" applyProtection="1">
      <alignment horizontal="right" vertical="center" wrapText="1"/>
      <protection locked="0"/>
    </xf>
    <xf numFmtId="43" fontId="65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96" zoomScaleNormal="91" zoomScaleSheetLayoutView="96" zoomScalePageLayoutView="0" workbookViewId="0" topLeftCell="A10">
      <selection activeCell="L53" sqref="L53:L60"/>
    </sheetView>
  </sheetViews>
  <sheetFormatPr defaultColWidth="9.00390625" defaultRowHeight="16.5"/>
  <cols>
    <col min="1" max="2" width="2.125" style="3" customWidth="1"/>
    <col min="3" max="3" width="18.50390625" style="3" customWidth="1"/>
    <col min="4" max="4" width="19.125" style="3" customWidth="1"/>
    <col min="5" max="5" width="10.875" style="3" customWidth="1"/>
    <col min="6" max="6" width="13.75390625" style="3" customWidth="1"/>
    <col min="7" max="7" width="13.125" style="3" customWidth="1"/>
    <col min="8" max="8" width="16.00390625" style="3" customWidth="1"/>
    <col min="9" max="9" width="15.875" style="3" customWidth="1"/>
    <col min="10" max="11" width="15.375" style="3" customWidth="1"/>
    <col min="12" max="12" width="17.375" style="3" customWidth="1"/>
    <col min="13" max="16384" width="9.00390625" style="3" customWidth="1"/>
  </cols>
  <sheetData>
    <row r="1" spans="1:12" s="2" customFormat="1" ht="10.5" customHeight="1">
      <c r="A1" s="90" t="s">
        <v>96</v>
      </c>
      <c r="B1" s="86"/>
      <c r="C1" s="86"/>
      <c r="D1" s="2" t="s">
        <v>0</v>
      </c>
      <c r="L1" s="4" t="s">
        <v>97</v>
      </c>
    </row>
    <row r="2" spans="1:12" s="2" customFormat="1" ht="7.5" customHeight="1">
      <c r="A2" s="100" t="s">
        <v>98</v>
      </c>
      <c r="B2" s="86"/>
      <c r="C2" s="86"/>
      <c r="D2" s="86"/>
      <c r="E2" s="86"/>
      <c r="F2" s="86"/>
      <c r="G2" s="86"/>
      <c r="H2" s="74" t="s">
        <v>56</v>
      </c>
      <c r="I2" s="74"/>
      <c r="J2" s="74"/>
      <c r="K2" s="74"/>
      <c r="L2" s="74"/>
    </row>
    <row r="3" spans="1:12" ht="18" customHeight="1">
      <c r="A3" s="86"/>
      <c r="B3" s="86"/>
      <c r="C3" s="86"/>
      <c r="D3" s="86"/>
      <c r="E3" s="86"/>
      <c r="F3" s="86"/>
      <c r="G3" s="86"/>
      <c r="H3" s="74"/>
      <c r="I3" s="74"/>
      <c r="J3" s="74"/>
      <c r="K3" s="74"/>
      <c r="L3" s="74"/>
    </row>
    <row r="4" spans="5:12" ht="4.5" customHeight="1">
      <c r="E4" s="5"/>
      <c r="F4" s="5"/>
      <c r="G4" s="5"/>
      <c r="H4" s="6"/>
      <c r="I4" s="6"/>
      <c r="J4" s="6"/>
      <c r="K4" s="6"/>
      <c r="L4" s="6"/>
    </row>
    <row r="5" spans="1:12" s="8" customFormat="1" ht="16.5" customHeight="1">
      <c r="A5" s="101" t="s">
        <v>95</v>
      </c>
      <c r="B5" s="86"/>
      <c r="C5" s="86"/>
      <c r="D5" s="86"/>
      <c r="E5" s="86"/>
      <c r="F5" s="86"/>
      <c r="G5" s="86"/>
      <c r="H5" s="75" t="s">
        <v>31</v>
      </c>
      <c r="I5" s="75"/>
      <c r="J5" s="75"/>
      <c r="K5" s="75"/>
      <c r="L5" s="75"/>
    </row>
    <row r="6" spans="1:12" s="8" customFormat="1" ht="12.75" customHeight="1">
      <c r="A6" s="91" t="s">
        <v>99</v>
      </c>
      <c r="B6" s="86"/>
      <c r="C6" s="86"/>
      <c r="D6" s="7"/>
      <c r="E6" s="7"/>
      <c r="F6" s="7"/>
      <c r="G6" s="7"/>
      <c r="H6" s="7"/>
      <c r="I6" s="7"/>
      <c r="J6" s="7"/>
      <c r="K6" s="88" t="s">
        <v>32</v>
      </c>
      <c r="L6" s="9" t="s">
        <v>40</v>
      </c>
    </row>
    <row r="7" spans="1:12" ht="12.75" customHeight="1">
      <c r="A7" s="91" t="s">
        <v>100</v>
      </c>
      <c r="B7" s="86"/>
      <c r="C7" s="86"/>
      <c r="D7" s="89" t="s">
        <v>116</v>
      </c>
      <c r="E7" s="89"/>
      <c r="I7" s="11" t="s">
        <v>1</v>
      </c>
      <c r="J7" s="80">
        <v>2021</v>
      </c>
      <c r="K7" s="88"/>
      <c r="L7" s="12" t="s">
        <v>101</v>
      </c>
    </row>
    <row r="8" spans="1:12" ht="12.75" customHeight="1">
      <c r="A8" s="92" t="s">
        <v>102</v>
      </c>
      <c r="B8" s="86"/>
      <c r="C8" s="86"/>
      <c r="D8" s="89"/>
      <c r="E8" s="89"/>
      <c r="F8" s="10"/>
      <c r="G8" s="10"/>
      <c r="I8" s="14" t="s">
        <v>2</v>
      </c>
      <c r="J8" s="81"/>
      <c r="K8" s="88"/>
      <c r="L8" s="12" t="s">
        <v>33</v>
      </c>
    </row>
    <row r="9" spans="3:12" ht="1.5" customHeight="1">
      <c r="C9" s="15"/>
      <c r="D9" s="16"/>
      <c r="E9" s="17"/>
      <c r="F9" s="18"/>
      <c r="G9" s="18"/>
      <c r="H9" s="19"/>
      <c r="I9" s="14"/>
      <c r="J9" s="14"/>
      <c r="L9" s="11"/>
    </row>
    <row r="10" spans="1:12" ht="14.25" customHeight="1">
      <c r="A10" s="93" t="s">
        <v>103</v>
      </c>
      <c r="B10" s="94"/>
      <c r="C10" s="94"/>
      <c r="D10" s="95"/>
      <c r="E10" s="21" t="s">
        <v>104</v>
      </c>
      <c r="F10" s="22"/>
      <c r="G10" s="21" t="s">
        <v>105</v>
      </c>
      <c r="H10" s="76" t="s">
        <v>28</v>
      </c>
      <c r="I10" s="76"/>
      <c r="J10" s="77"/>
      <c r="K10" s="82" t="s">
        <v>106</v>
      </c>
      <c r="L10" s="83"/>
    </row>
    <row r="11" spans="1:12" ht="14.25" customHeight="1">
      <c r="A11" s="96"/>
      <c r="B11" s="96"/>
      <c r="C11" s="96"/>
      <c r="D11" s="97"/>
      <c r="E11" s="25" t="s">
        <v>107</v>
      </c>
      <c r="F11" s="26" t="s">
        <v>108</v>
      </c>
      <c r="G11" s="21" t="s">
        <v>109</v>
      </c>
      <c r="H11" s="76" t="s">
        <v>37</v>
      </c>
      <c r="I11" s="76"/>
      <c r="J11" s="27" t="s">
        <v>110</v>
      </c>
      <c r="K11" s="78" t="s">
        <v>3</v>
      </c>
      <c r="L11" s="79"/>
    </row>
    <row r="12" spans="1:12" ht="14.25" customHeight="1">
      <c r="A12" s="88" t="s">
        <v>45</v>
      </c>
      <c r="B12" s="96"/>
      <c r="C12" s="96"/>
      <c r="D12" s="97"/>
      <c r="E12" s="13"/>
      <c r="F12" s="29" t="s">
        <v>41</v>
      </c>
      <c r="G12" s="26" t="s">
        <v>111</v>
      </c>
      <c r="H12" s="30" t="s">
        <v>112</v>
      </c>
      <c r="I12" s="20" t="s">
        <v>113</v>
      </c>
      <c r="J12" s="31"/>
      <c r="K12" s="32" t="s">
        <v>114</v>
      </c>
      <c r="L12" s="23" t="s">
        <v>115</v>
      </c>
    </row>
    <row r="13" spans="1:12" ht="14.25" customHeight="1">
      <c r="A13" s="98"/>
      <c r="B13" s="98"/>
      <c r="C13" s="98"/>
      <c r="D13" s="99"/>
      <c r="E13" s="18" t="s">
        <v>34</v>
      </c>
      <c r="F13" s="34" t="s">
        <v>38</v>
      </c>
      <c r="G13" s="34" t="s">
        <v>39</v>
      </c>
      <c r="H13" s="35" t="s">
        <v>30</v>
      </c>
      <c r="I13" s="18" t="s">
        <v>35</v>
      </c>
      <c r="J13" s="36" t="s">
        <v>29</v>
      </c>
      <c r="K13" s="28" t="s">
        <v>27</v>
      </c>
      <c r="L13" s="28" t="s">
        <v>36</v>
      </c>
    </row>
    <row r="14" spans="3:12" ht="2.25" customHeight="1">
      <c r="C14" s="37"/>
      <c r="D14" s="38"/>
      <c r="H14" s="39"/>
      <c r="I14" s="39"/>
      <c r="J14" s="39"/>
      <c r="K14" s="39"/>
      <c r="L14" s="39"/>
    </row>
    <row r="15" spans="1:12" ht="12.75" customHeight="1">
      <c r="A15" s="85" t="s">
        <v>57</v>
      </c>
      <c r="B15" s="86"/>
      <c r="C15" s="86"/>
      <c r="D15" s="40" t="s">
        <v>42</v>
      </c>
      <c r="E15" s="41">
        <f aca="true" t="shared" si="0" ref="E15:L15">E17+E28+E34</f>
        <v>102.07000000000001</v>
      </c>
      <c r="F15" s="42">
        <f t="shared" si="0"/>
        <v>45261.259999999995</v>
      </c>
      <c r="G15" s="42">
        <f t="shared" si="0"/>
        <v>39151.03</v>
      </c>
      <c r="H15" s="42">
        <f t="shared" si="0"/>
        <v>35371.270000000004</v>
      </c>
      <c r="I15" s="42">
        <f t="shared" si="0"/>
        <v>3779.76</v>
      </c>
      <c r="J15" s="42">
        <f t="shared" si="0"/>
        <v>6110.2300000000005</v>
      </c>
      <c r="K15" s="42">
        <f t="shared" si="0"/>
        <v>135.6</v>
      </c>
      <c r="L15" s="43">
        <f t="shared" si="0"/>
        <v>730163</v>
      </c>
    </row>
    <row r="16" spans="3:12" ht="1.5" customHeight="1">
      <c r="C16" s="44"/>
      <c r="D16" s="40"/>
      <c r="E16" s="45"/>
      <c r="F16" s="42"/>
      <c r="G16" s="46"/>
      <c r="H16" s="46"/>
      <c r="I16" s="46"/>
      <c r="J16" s="46"/>
      <c r="K16" s="46"/>
      <c r="L16" s="43"/>
    </row>
    <row r="17" spans="2:12" ht="14.25" customHeight="1">
      <c r="B17" s="85" t="s">
        <v>58</v>
      </c>
      <c r="C17" s="86"/>
      <c r="D17" s="47" t="s">
        <v>43</v>
      </c>
      <c r="E17" s="42">
        <f>SUM(E18:E26)</f>
        <v>45.24</v>
      </c>
      <c r="F17" s="42">
        <f>SUM(F18:F26)</f>
        <v>26319.43</v>
      </c>
      <c r="G17" s="42">
        <f aca="true" t="shared" si="1" ref="G17:L17">SUM(G18:G26)</f>
        <v>23878.34</v>
      </c>
      <c r="H17" s="42">
        <f t="shared" si="1"/>
        <v>22196.11</v>
      </c>
      <c r="I17" s="42">
        <f t="shared" si="1"/>
        <v>1682.23</v>
      </c>
      <c r="J17" s="42">
        <f t="shared" si="1"/>
        <v>2441.09</v>
      </c>
      <c r="K17" s="42">
        <f t="shared" si="1"/>
        <v>18.159999999999997</v>
      </c>
      <c r="L17" s="43">
        <f t="shared" si="1"/>
        <v>37039</v>
      </c>
    </row>
    <row r="18" spans="3:12" ht="13.5" customHeight="1">
      <c r="C18" s="48" t="s">
        <v>59</v>
      </c>
      <c r="D18" s="49" t="s">
        <v>4</v>
      </c>
      <c r="E18" s="1">
        <v>0.04</v>
      </c>
      <c r="F18" s="1">
        <f>G18+J18</f>
        <v>48.93</v>
      </c>
      <c r="G18" s="1">
        <f>H18+I18</f>
        <v>47.79</v>
      </c>
      <c r="H18" s="1">
        <v>47.79</v>
      </c>
      <c r="I18" s="1">
        <v>0</v>
      </c>
      <c r="J18" s="1">
        <v>1.14</v>
      </c>
      <c r="K18" s="1">
        <v>0</v>
      </c>
      <c r="L18" s="69">
        <v>0</v>
      </c>
    </row>
    <row r="19" spans="3:12" ht="13.5" customHeight="1">
      <c r="C19" s="48" t="s">
        <v>60</v>
      </c>
      <c r="D19" s="49" t="s">
        <v>5</v>
      </c>
      <c r="E19" s="1">
        <v>20.28</v>
      </c>
      <c r="F19" s="1">
        <f aca="true" t="shared" si="2" ref="F19:F26">G19+J19</f>
        <v>4927.24</v>
      </c>
      <c r="G19" s="1">
        <f aca="true" t="shared" si="3" ref="G19:G26">H19+I19</f>
        <v>3580.42</v>
      </c>
      <c r="H19" s="1">
        <v>3540.35</v>
      </c>
      <c r="I19" s="1">
        <v>40.07</v>
      </c>
      <c r="J19" s="1">
        <v>1346.82</v>
      </c>
      <c r="K19" s="1">
        <v>0.1</v>
      </c>
      <c r="L19" s="69">
        <v>2398</v>
      </c>
    </row>
    <row r="20" spans="3:12" ht="13.5" customHeight="1">
      <c r="C20" s="48" t="s">
        <v>61</v>
      </c>
      <c r="D20" s="49" t="s">
        <v>6</v>
      </c>
      <c r="E20" s="1">
        <v>10.1</v>
      </c>
      <c r="F20" s="1">
        <f t="shared" si="2"/>
        <v>2978.6600000000003</v>
      </c>
      <c r="G20" s="1">
        <f t="shared" si="3"/>
        <v>2978.6600000000003</v>
      </c>
      <c r="H20" s="1">
        <v>2880.82</v>
      </c>
      <c r="I20" s="1">
        <v>97.84</v>
      </c>
      <c r="J20" s="1">
        <v>0</v>
      </c>
      <c r="K20" s="1">
        <v>0</v>
      </c>
      <c r="L20" s="69">
        <v>0</v>
      </c>
    </row>
    <row r="21" spans="3:12" ht="13.5" customHeight="1">
      <c r="C21" s="48" t="s">
        <v>62</v>
      </c>
      <c r="D21" s="49" t="s">
        <v>7</v>
      </c>
      <c r="E21" s="1">
        <v>1.6</v>
      </c>
      <c r="F21" s="73">
        <f t="shared" si="2"/>
        <v>5471.049999999999</v>
      </c>
      <c r="G21" s="73">
        <f t="shared" si="3"/>
        <v>5471.049999999999</v>
      </c>
      <c r="H21" s="73">
        <v>5203.07</v>
      </c>
      <c r="I21" s="1">
        <v>267.98</v>
      </c>
      <c r="J21" s="1">
        <v>0</v>
      </c>
      <c r="K21" s="1">
        <v>7.06</v>
      </c>
      <c r="L21" s="69">
        <v>6711</v>
      </c>
    </row>
    <row r="22" spans="3:12" ht="2.25" customHeight="1">
      <c r="C22" s="50"/>
      <c r="D22" s="51"/>
      <c r="E22" s="52"/>
      <c r="F22" s="53"/>
      <c r="G22" s="53"/>
      <c r="H22" s="70"/>
      <c r="I22" s="70"/>
      <c r="J22" s="70"/>
      <c r="K22" s="70"/>
      <c r="L22" s="71"/>
    </row>
    <row r="23" spans="3:12" ht="13.5" customHeight="1">
      <c r="C23" s="48" t="s">
        <v>63</v>
      </c>
      <c r="D23" s="49" t="s">
        <v>8</v>
      </c>
      <c r="E23" s="1">
        <v>0.01</v>
      </c>
      <c r="F23" s="1">
        <f t="shared" si="2"/>
        <v>1021.7199999999999</v>
      </c>
      <c r="G23" s="1">
        <f t="shared" si="3"/>
        <v>1020.05</v>
      </c>
      <c r="H23" s="1">
        <v>1008.67</v>
      </c>
      <c r="I23" s="1">
        <v>11.38</v>
      </c>
      <c r="J23" s="1">
        <v>1.67</v>
      </c>
      <c r="K23" s="1">
        <v>9.12</v>
      </c>
      <c r="L23" s="69">
        <v>21426</v>
      </c>
    </row>
    <row r="24" spans="3:12" ht="13.5" customHeight="1">
      <c r="C24" s="48" t="s">
        <v>64</v>
      </c>
      <c r="D24" s="49" t="s">
        <v>9</v>
      </c>
      <c r="E24" s="1">
        <v>3.06</v>
      </c>
      <c r="F24" s="1">
        <f t="shared" si="2"/>
        <v>23.59</v>
      </c>
      <c r="G24" s="1">
        <f t="shared" si="3"/>
        <v>23.59</v>
      </c>
      <c r="H24" s="1">
        <v>0</v>
      </c>
      <c r="I24" s="1">
        <v>23.59</v>
      </c>
      <c r="J24" s="1">
        <v>0</v>
      </c>
      <c r="K24" s="1">
        <v>1.88</v>
      </c>
      <c r="L24" s="69">
        <v>6504</v>
      </c>
    </row>
    <row r="25" spans="3:12" ht="13.5" customHeight="1">
      <c r="C25" s="48" t="s">
        <v>65</v>
      </c>
      <c r="D25" s="49" t="s">
        <v>10</v>
      </c>
      <c r="E25" s="1">
        <v>0</v>
      </c>
      <c r="F25" s="1">
        <f t="shared" si="2"/>
        <v>3901.59</v>
      </c>
      <c r="G25" s="1">
        <f t="shared" si="3"/>
        <v>3059.26</v>
      </c>
      <c r="H25" s="1">
        <v>3030.86</v>
      </c>
      <c r="I25" s="1">
        <v>28.4</v>
      </c>
      <c r="J25" s="1">
        <v>842.33</v>
      </c>
      <c r="K25" s="1">
        <v>0</v>
      </c>
      <c r="L25" s="1">
        <v>0</v>
      </c>
    </row>
    <row r="26" spans="3:12" ht="13.5" customHeight="1">
      <c r="C26" s="48" t="s">
        <v>66</v>
      </c>
      <c r="D26" s="49" t="s">
        <v>11</v>
      </c>
      <c r="E26" s="1">
        <v>10.15</v>
      </c>
      <c r="F26" s="1">
        <f t="shared" si="2"/>
        <v>7946.650000000001</v>
      </c>
      <c r="G26" s="1">
        <f t="shared" si="3"/>
        <v>7697.52</v>
      </c>
      <c r="H26" s="1">
        <v>6484.55</v>
      </c>
      <c r="I26" s="1">
        <v>1212.97</v>
      </c>
      <c r="J26" s="1">
        <v>249.13</v>
      </c>
      <c r="K26" s="1">
        <v>0</v>
      </c>
      <c r="L26" s="1">
        <v>0</v>
      </c>
    </row>
    <row r="27" spans="3:12" ht="1.5" customHeight="1">
      <c r="C27" s="50"/>
      <c r="D27" s="51"/>
      <c r="E27" s="54"/>
      <c r="F27" s="54"/>
      <c r="G27" s="55"/>
      <c r="H27" s="56"/>
      <c r="I27" s="55"/>
      <c r="J27" s="56"/>
      <c r="K27" s="55"/>
      <c r="L27" s="57"/>
    </row>
    <row r="28" spans="2:12" ht="14.25" customHeight="1">
      <c r="B28" s="85" t="s">
        <v>67</v>
      </c>
      <c r="C28" s="86"/>
      <c r="D28" s="47" t="s">
        <v>44</v>
      </c>
      <c r="E28" s="42">
        <f aca="true" t="shared" si="4" ref="E28:L28">SUM(E29:E32)</f>
        <v>0</v>
      </c>
      <c r="F28" s="42">
        <f t="shared" si="4"/>
        <v>3373.46</v>
      </c>
      <c r="G28" s="42">
        <f t="shared" si="4"/>
        <v>3373.46</v>
      </c>
      <c r="H28" s="42">
        <f t="shared" si="4"/>
        <v>3350.93</v>
      </c>
      <c r="I28" s="42">
        <f t="shared" si="4"/>
        <v>22.53</v>
      </c>
      <c r="J28" s="42">
        <f t="shared" si="4"/>
        <v>0</v>
      </c>
      <c r="K28" s="42">
        <f t="shared" si="4"/>
        <v>38.67</v>
      </c>
      <c r="L28" s="43">
        <f t="shared" si="4"/>
        <v>24900</v>
      </c>
    </row>
    <row r="29" spans="3:12" ht="13.5" customHeight="1">
      <c r="C29" s="48" t="s">
        <v>68</v>
      </c>
      <c r="D29" s="49" t="s">
        <v>53</v>
      </c>
      <c r="E29" s="1">
        <v>0</v>
      </c>
      <c r="F29" s="1">
        <f>G29+J29</f>
        <v>0</v>
      </c>
      <c r="G29" s="1">
        <f>H29+I29</f>
        <v>0</v>
      </c>
      <c r="H29" s="1">
        <v>0</v>
      </c>
      <c r="I29" s="1">
        <v>0</v>
      </c>
      <c r="J29" s="1">
        <v>0</v>
      </c>
      <c r="K29" s="1">
        <v>0</v>
      </c>
      <c r="L29" s="69">
        <v>0</v>
      </c>
    </row>
    <row r="30" spans="3:12" ht="13.5" customHeight="1">
      <c r="C30" s="48" t="s">
        <v>69</v>
      </c>
      <c r="D30" s="49" t="s">
        <v>12</v>
      </c>
      <c r="E30" s="1">
        <v>0</v>
      </c>
      <c r="F30" s="1">
        <f>G30+J30</f>
        <v>3373.46</v>
      </c>
      <c r="G30" s="1">
        <f>H30+I30</f>
        <v>3373.46</v>
      </c>
      <c r="H30" s="1">
        <v>3350.93</v>
      </c>
      <c r="I30" s="1">
        <v>22.53</v>
      </c>
      <c r="J30" s="1">
        <v>0</v>
      </c>
      <c r="K30" s="1">
        <v>38.67</v>
      </c>
      <c r="L30" s="69">
        <v>24900</v>
      </c>
    </row>
    <row r="31" spans="3:12" ht="13.5" customHeight="1">
      <c r="C31" s="48" t="s">
        <v>70</v>
      </c>
      <c r="D31" s="49" t="s">
        <v>13</v>
      </c>
      <c r="E31" s="1">
        <v>0</v>
      </c>
      <c r="F31" s="1">
        <f>G31+J31</f>
        <v>0</v>
      </c>
      <c r="G31" s="1">
        <f>H31+I31</f>
        <v>0</v>
      </c>
      <c r="H31" s="1">
        <v>0</v>
      </c>
      <c r="I31" s="1">
        <v>0</v>
      </c>
      <c r="J31" s="1">
        <v>0</v>
      </c>
      <c r="K31" s="1">
        <v>0</v>
      </c>
      <c r="L31" s="69">
        <v>0</v>
      </c>
    </row>
    <row r="32" spans="3:12" ht="13.5" customHeight="1">
      <c r="C32" s="48" t="s">
        <v>71</v>
      </c>
      <c r="D32" s="49" t="s">
        <v>14</v>
      </c>
      <c r="E32" s="1">
        <v>0</v>
      </c>
      <c r="F32" s="1">
        <f>G32+J32</f>
        <v>0</v>
      </c>
      <c r="G32" s="1">
        <f>H32+I32</f>
        <v>0</v>
      </c>
      <c r="H32" s="1">
        <v>0</v>
      </c>
      <c r="I32" s="1">
        <v>0</v>
      </c>
      <c r="J32" s="1">
        <v>0</v>
      </c>
      <c r="K32" s="1">
        <v>0</v>
      </c>
      <c r="L32" s="69">
        <v>0</v>
      </c>
    </row>
    <row r="33" spans="3:12" ht="1.5" customHeight="1">
      <c r="C33" s="58"/>
      <c r="D33" s="24"/>
      <c r="E33" s="52"/>
      <c r="F33" s="53"/>
      <c r="G33" s="53"/>
      <c r="H33" s="53"/>
      <c r="I33" s="53"/>
      <c r="J33" s="53"/>
      <c r="K33" s="53"/>
      <c r="L33" s="59"/>
    </row>
    <row r="34" spans="2:12" ht="14.25" customHeight="1">
      <c r="B34" s="87" t="s">
        <v>72</v>
      </c>
      <c r="C34" s="81"/>
      <c r="D34" s="47" t="s">
        <v>52</v>
      </c>
      <c r="E34" s="42">
        <f aca="true" t="shared" si="5" ref="E34:K34">SUM(E35:E60)</f>
        <v>56.830000000000005</v>
      </c>
      <c r="F34" s="42">
        <f t="shared" si="5"/>
        <v>15568.369999999999</v>
      </c>
      <c r="G34" s="42">
        <f t="shared" si="5"/>
        <v>11899.23</v>
      </c>
      <c r="H34" s="42">
        <f t="shared" si="5"/>
        <v>9824.230000000001</v>
      </c>
      <c r="I34" s="42">
        <f t="shared" si="5"/>
        <v>2075</v>
      </c>
      <c r="J34" s="42">
        <f t="shared" si="5"/>
        <v>3669.1400000000003</v>
      </c>
      <c r="K34" s="42">
        <f t="shared" si="5"/>
        <v>78.77</v>
      </c>
      <c r="L34" s="43">
        <f>SUM(L35:L60)</f>
        <v>668224</v>
      </c>
    </row>
    <row r="35" spans="3:12" ht="13.5" customHeight="1">
      <c r="C35" s="60" t="s">
        <v>73</v>
      </c>
      <c r="D35" s="49" t="s">
        <v>48</v>
      </c>
      <c r="E35" s="1">
        <v>0.37</v>
      </c>
      <c r="F35" s="1">
        <f aca="true" t="shared" si="6" ref="F35:F40">G35+J35</f>
        <v>6.45</v>
      </c>
      <c r="G35" s="1">
        <f aca="true" t="shared" si="7" ref="G35:G40">H35+I35</f>
        <v>6.45</v>
      </c>
      <c r="H35" s="1">
        <v>0</v>
      </c>
      <c r="I35" s="1">
        <v>6.45</v>
      </c>
      <c r="J35" s="1">
        <v>0</v>
      </c>
      <c r="K35" s="1">
        <v>0.1</v>
      </c>
      <c r="L35" s="69">
        <v>520</v>
      </c>
    </row>
    <row r="36" spans="3:12" ht="13.5" customHeight="1">
      <c r="C36" s="60" t="s">
        <v>74</v>
      </c>
      <c r="D36" s="49" t="s">
        <v>54</v>
      </c>
      <c r="E36" s="1">
        <v>0</v>
      </c>
      <c r="F36" s="1">
        <f t="shared" si="6"/>
        <v>0</v>
      </c>
      <c r="G36" s="1">
        <f t="shared" si="7"/>
        <v>0</v>
      </c>
      <c r="H36" s="1">
        <v>0</v>
      </c>
      <c r="I36" s="1">
        <v>0</v>
      </c>
      <c r="J36" s="1">
        <v>0</v>
      </c>
      <c r="K36" s="1">
        <v>0</v>
      </c>
      <c r="L36" s="69">
        <v>0</v>
      </c>
    </row>
    <row r="37" spans="3:12" ht="13.5" customHeight="1">
      <c r="C37" s="48" t="s">
        <v>75</v>
      </c>
      <c r="D37" s="49" t="s">
        <v>55</v>
      </c>
      <c r="E37" s="1">
        <v>0</v>
      </c>
      <c r="F37" s="1">
        <f t="shared" si="6"/>
        <v>0</v>
      </c>
      <c r="G37" s="1">
        <f t="shared" si="7"/>
        <v>0</v>
      </c>
      <c r="H37" s="1">
        <v>0</v>
      </c>
      <c r="I37" s="1">
        <v>0</v>
      </c>
      <c r="J37" s="1">
        <v>0</v>
      </c>
      <c r="K37" s="1">
        <v>5.6</v>
      </c>
      <c r="L37" s="69">
        <v>51780</v>
      </c>
    </row>
    <row r="38" spans="3:12" ht="13.5" customHeight="1">
      <c r="C38" s="60" t="s">
        <v>76</v>
      </c>
      <c r="D38" s="49" t="s">
        <v>49</v>
      </c>
      <c r="E38" s="1">
        <v>0</v>
      </c>
      <c r="F38" s="1">
        <f t="shared" si="6"/>
        <v>0</v>
      </c>
      <c r="G38" s="1">
        <f t="shared" si="7"/>
        <v>0</v>
      </c>
      <c r="H38" s="1">
        <v>0</v>
      </c>
      <c r="I38" s="1">
        <v>0</v>
      </c>
      <c r="J38" s="1">
        <v>0</v>
      </c>
      <c r="K38" s="1">
        <v>0</v>
      </c>
      <c r="L38" s="69">
        <v>0</v>
      </c>
    </row>
    <row r="39" spans="3:12" ht="13.5" customHeight="1">
      <c r="C39" s="60" t="s">
        <v>77</v>
      </c>
      <c r="D39" s="49" t="s">
        <v>50</v>
      </c>
      <c r="E39" s="1">
        <v>0</v>
      </c>
      <c r="F39" s="1">
        <f t="shared" si="6"/>
        <v>0</v>
      </c>
      <c r="G39" s="1">
        <f t="shared" si="7"/>
        <v>0</v>
      </c>
      <c r="H39" s="1">
        <v>0</v>
      </c>
      <c r="I39" s="1">
        <v>0</v>
      </c>
      <c r="J39" s="1">
        <v>0</v>
      </c>
      <c r="K39" s="1">
        <v>0</v>
      </c>
      <c r="L39" s="69">
        <v>0</v>
      </c>
    </row>
    <row r="40" spans="3:12" ht="13.5" customHeight="1">
      <c r="C40" s="60" t="s">
        <v>78</v>
      </c>
      <c r="D40" s="49" t="s">
        <v>51</v>
      </c>
      <c r="E40" s="1">
        <v>5.57</v>
      </c>
      <c r="F40" s="1">
        <f t="shared" si="6"/>
        <v>629.32</v>
      </c>
      <c r="G40" s="1">
        <f t="shared" si="7"/>
        <v>0</v>
      </c>
      <c r="H40" s="1">
        <v>0</v>
      </c>
      <c r="I40" s="1">
        <v>0</v>
      </c>
      <c r="J40" s="1">
        <v>629.32</v>
      </c>
      <c r="K40" s="1">
        <v>0</v>
      </c>
      <c r="L40" s="69">
        <v>0</v>
      </c>
    </row>
    <row r="41" spans="3:12" ht="2.25" customHeight="1">
      <c r="C41" s="60"/>
      <c r="D41" s="49"/>
      <c r="E41" s="72"/>
      <c r="F41" s="1"/>
      <c r="G41" s="1"/>
      <c r="H41" s="1"/>
      <c r="I41" s="1"/>
      <c r="J41" s="1"/>
      <c r="K41" s="1"/>
      <c r="L41" s="69"/>
    </row>
    <row r="42" spans="3:12" ht="13.5" customHeight="1">
      <c r="C42" s="48" t="s">
        <v>79</v>
      </c>
      <c r="D42" s="49" t="s">
        <v>15</v>
      </c>
      <c r="E42" s="1">
        <v>0</v>
      </c>
      <c r="F42" s="1">
        <f>G42+J42</f>
        <v>0</v>
      </c>
      <c r="G42" s="1">
        <f>H42+I42</f>
        <v>0</v>
      </c>
      <c r="H42" s="1">
        <v>0</v>
      </c>
      <c r="I42" s="1">
        <v>0</v>
      </c>
      <c r="J42" s="1">
        <v>0</v>
      </c>
      <c r="K42" s="1">
        <v>0</v>
      </c>
      <c r="L42" s="69">
        <v>0</v>
      </c>
    </row>
    <row r="43" spans="3:12" ht="13.5" customHeight="1">
      <c r="C43" s="48" t="s">
        <v>80</v>
      </c>
      <c r="D43" s="49" t="s">
        <v>16</v>
      </c>
      <c r="E43" s="1">
        <v>18.92</v>
      </c>
      <c r="F43" s="1">
        <f>G43+J43</f>
        <v>8784.96</v>
      </c>
      <c r="G43" s="1">
        <f>H43+I43</f>
        <v>8784.96</v>
      </c>
      <c r="H43" s="1">
        <v>8117.5</v>
      </c>
      <c r="I43" s="1">
        <v>667.46</v>
      </c>
      <c r="J43" s="1">
        <v>0</v>
      </c>
      <c r="K43" s="1">
        <v>52.14</v>
      </c>
      <c r="L43" s="69">
        <v>412070</v>
      </c>
    </row>
    <row r="44" spans="3:12" ht="13.5" customHeight="1">
      <c r="C44" s="48" t="s">
        <v>81</v>
      </c>
      <c r="D44" s="49" t="s">
        <v>17</v>
      </c>
      <c r="E44" s="1">
        <v>17.91</v>
      </c>
      <c r="F44" s="1">
        <f>G44+J44</f>
        <v>5006.55</v>
      </c>
      <c r="G44" s="1">
        <f>H44+I44</f>
        <v>2133.05</v>
      </c>
      <c r="H44" s="1">
        <v>1200</v>
      </c>
      <c r="I44" s="1">
        <v>933.05</v>
      </c>
      <c r="J44" s="1">
        <v>2873.5</v>
      </c>
      <c r="K44" s="1">
        <v>16.15</v>
      </c>
      <c r="L44" s="69">
        <v>172200</v>
      </c>
    </row>
    <row r="45" spans="3:12" ht="13.5" customHeight="1">
      <c r="C45" s="48" t="s">
        <v>82</v>
      </c>
      <c r="D45" s="49" t="s">
        <v>18</v>
      </c>
      <c r="E45" s="1">
        <v>0</v>
      </c>
      <c r="F45" s="1">
        <f>G45+J45</f>
        <v>0</v>
      </c>
      <c r="G45" s="1">
        <f>H45+I45</f>
        <v>0</v>
      </c>
      <c r="H45" s="1">
        <v>0</v>
      </c>
      <c r="I45" s="1">
        <v>0</v>
      </c>
      <c r="J45" s="1">
        <v>0</v>
      </c>
      <c r="K45" s="1">
        <v>0</v>
      </c>
      <c r="L45" s="69">
        <v>0</v>
      </c>
    </row>
    <row r="46" spans="3:12" ht="2.25" customHeight="1">
      <c r="C46" s="50"/>
      <c r="D46" s="51"/>
      <c r="E46" s="72"/>
      <c r="F46" s="61"/>
      <c r="G46" s="53"/>
      <c r="H46" s="1"/>
      <c r="I46" s="1"/>
      <c r="J46" s="1"/>
      <c r="K46" s="1"/>
      <c r="L46" s="69"/>
    </row>
    <row r="47" spans="3:12" ht="13.5" customHeight="1">
      <c r="C47" s="48" t="s">
        <v>83</v>
      </c>
      <c r="D47" s="49" t="s">
        <v>19</v>
      </c>
      <c r="E47" s="1">
        <v>6.42</v>
      </c>
      <c r="F47" s="1">
        <f>G47+J47</f>
        <v>161.48</v>
      </c>
      <c r="G47" s="1">
        <f>H47+I47</f>
        <v>10.44</v>
      </c>
      <c r="H47" s="1">
        <v>10.44</v>
      </c>
      <c r="I47" s="1">
        <v>0</v>
      </c>
      <c r="J47" s="1">
        <v>151.04</v>
      </c>
      <c r="K47" s="1">
        <v>3.44</v>
      </c>
      <c r="L47" s="69">
        <v>17754</v>
      </c>
    </row>
    <row r="48" spans="3:12" ht="13.5" customHeight="1">
      <c r="C48" s="48" t="s">
        <v>84</v>
      </c>
      <c r="D48" s="49" t="s">
        <v>20</v>
      </c>
      <c r="E48" s="1">
        <v>0</v>
      </c>
      <c r="F48" s="1">
        <f>G48+J48</f>
        <v>0</v>
      </c>
      <c r="G48" s="1">
        <f>H48+I48</f>
        <v>0</v>
      </c>
      <c r="H48" s="1">
        <v>0</v>
      </c>
      <c r="I48" s="1">
        <v>0</v>
      </c>
      <c r="J48" s="1">
        <v>0</v>
      </c>
      <c r="K48" s="1">
        <v>0</v>
      </c>
      <c r="L48" s="69">
        <v>0</v>
      </c>
    </row>
    <row r="49" spans="3:12" ht="13.5" customHeight="1">
      <c r="C49" s="48" t="s">
        <v>85</v>
      </c>
      <c r="D49" s="49" t="s">
        <v>21</v>
      </c>
      <c r="E49" s="1">
        <v>1.09</v>
      </c>
      <c r="F49" s="102">
        <f>G49+J49</f>
        <v>505.41</v>
      </c>
      <c r="G49" s="102">
        <f>H49+I49</f>
        <v>505.41</v>
      </c>
      <c r="H49" s="102">
        <v>496.29</v>
      </c>
      <c r="I49" s="102">
        <v>9.12</v>
      </c>
      <c r="J49" s="102">
        <v>0</v>
      </c>
      <c r="K49" s="102">
        <v>0.74</v>
      </c>
      <c r="L49" s="103">
        <v>10900</v>
      </c>
    </row>
    <row r="50" spans="3:12" ht="13.5" customHeight="1">
      <c r="C50" s="48" t="s">
        <v>86</v>
      </c>
      <c r="D50" s="49" t="s">
        <v>22</v>
      </c>
      <c r="E50" s="1">
        <v>0</v>
      </c>
      <c r="F50" s="102">
        <f>G50+J50</f>
        <v>0</v>
      </c>
      <c r="G50" s="102">
        <f>H50+I50</f>
        <v>0</v>
      </c>
      <c r="H50" s="102">
        <v>0</v>
      </c>
      <c r="I50" s="102">
        <v>0</v>
      </c>
      <c r="J50" s="102">
        <v>0</v>
      </c>
      <c r="K50" s="102">
        <v>0</v>
      </c>
      <c r="L50" s="103">
        <v>0</v>
      </c>
    </row>
    <row r="51" spans="3:12" ht="2.25" customHeight="1">
      <c r="C51" s="50"/>
      <c r="D51" s="51"/>
      <c r="E51" s="1"/>
      <c r="F51" s="104"/>
      <c r="G51" s="105"/>
      <c r="H51" s="102"/>
      <c r="I51" s="102"/>
      <c r="J51" s="102"/>
      <c r="K51" s="102"/>
      <c r="L51" s="103"/>
    </row>
    <row r="52" spans="3:12" ht="13.5" customHeight="1">
      <c r="C52" s="48" t="s">
        <v>87</v>
      </c>
      <c r="D52" s="49" t="s">
        <v>23</v>
      </c>
      <c r="E52" s="1">
        <v>6.55</v>
      </c>
      <c r="F52" s="102">
        <f>G52+J52</f>
        <v>474.2</v>
      </c>
      <c r="G52" s="102">
        <f>H52+I52</f>
        <v>458.92</v>
      </c>
      <c r="H52" s="102">
        <v>0</v>
      </c>
      <c r="I52" s="102">
        <v>458.92</v>
      </c>
      <c r="J52" s="102">
        <v>15.28</v>
      </c>
      <c r="K52" s="102">
        <v>0.6</v>
      </c>
      <c r="L52" s="103">
        <v>3000</v>
      </c>
    </row>
    <row r="53" spans="3:12" ht="13.5" customHeight="1">
      <c r="C53" s="48" t="s">
        <v>88</v>
      </c>
      <c r="D53" s="49" t="s">
        <v>24</v>
      </c>
      <c r="E53" s="67">
        <v>0</v>
      </c>
      <c r="F53" s="102">
        <f>G53+J53</f>
        <v>0</v>
      </c>
      <c r="G53" s="102">
        <f>H53+I53</f>
        <v>0</v>
      </c>
      <c r="H53" s="102">
        <v>0</v>
      </c>
      <c r="I53" s="102">
        <v>0</v>
      </c>
      <c r="J53" s="102">
        <v>0</v>
      </c>
      <c r="K53" s="102">
        <v>0</v>
      </c>
      <c r="L53" s="103">
        <v>0</v>
      </c>
    </row>
    <row r="54" spans="3:12" ht="13.5" customHeight="1">
      <c r="C54" s="48" t="s">
        <v>89</v>
      </c>
      <c r="D54" s="49" t="s">
        <v>25</v>
      </c>
      <c r="E54" s="67">
        <v>0</v>
      </c>
      <c r="F54" s="102">
        <f>G54+J54</f>
        <v>0</v>
      </c>
      <c r="G54" s="102">
        <f>H54+I54</f>
        <v>0</v>
      </c>
      <c r="H54" s="102">
        <v>0</v>
      </c>
      <c r="I54" s="102">
        <v>0</v>
      </c>
      <c r="J54" s="102">
        <v>0</v>
      </c>
      <c r="K54" s="102">
        <v>0</v>
      </c>
      <c r="L54" s="103">
        <v>0</v>
      </c>
    </row>
    <row r="55" spans="3:12" ht="13.5" customHeight="1">
      <c r="C55" s="48" t="s">
        <v>90</v>
      </c>
      <c r="D55" s="49" t="s">
        <v>26</v>
      </c>
      <c r="E55" s="67">
        <v>0</v>
      </c>
      <c r="F55" s="102">
        <f>G55+J55</f>
        <v>0</v>
      </c>
      <c r="G55" s="102">
        <f>H55+I55</f>
        <v>0</v>
      </c>
      <c r="H55" s="102">
        <v>0</v>
      </c>
      <c r="I55" s="102">
        <v>0</v>
      </c>
      <c r="J55" s="102">
        <v>0</v>
      </c>
      <c r="K55" s="102">
        <v>0</v>
      </c>
      <c r="L55" s="103">
        <v>0</v>
      </c>
    </row>
    <row r="56" spans="3:12" ht="2.25" customHeight="1">
      <c r="C56" s="50"/>
      <c r="D56" s="51"/>
      <c r="E56" s="67"/>
      <c r="F56" s="105"/>
      <c r="G56" s="105"/>
      <c r="H56" s="102"/>
      <c r="I56" s="102"/>
      <c r="J56" s="102"/>
      <c r="K56" s="102"/>
      <c r="L56" s="103"/>
    </row>
    <row r="57" spans="3:12" ht="13.5" customHeight="1">
      <c r="C57" s="48" t="s">
        <v>91</v>
      </c>
      <c r="D57" s="49" t="s">
        <v>16</v>
      </c>
      <c r="E57" s="67">
        <v>0</v>
      </c>
      <c r="F57" s="102">
        <f>G57+J57</f>
        <v>0</v>
      </c>
      <c r="G57" s="102">
        <f>H57+I57</f>
        <v>0</v>
      </c>
      <c r="H57" s="102">
        <v>0</v>
      </c>
      <c r="I57" s="102">
        <v>0</v>
      </c>
      <c r="J57" s="102">
        <v>0</v>
      </c>
      <c r="K57" s="102">
        <v>0</v>
      </c>
      <c r="L57" s="103">
        <v>0</v>
      </c>
    </row>
    <row r="58" spans="3:12" ht="13.5" customHeight="1">
      <c r="C58" s="48" t="s">
        <v>92</v>
      </c>
      <c r="D58" s="49" t="s">
        <v>21</v>
      </c>
      <c r="E58" s="67">
        <v>0</v>
      </c>
      <c r="F58" s="102">
        <f>G58+J58</f>
        <v>0</v>
      </c>
      <c r="G58" s="102">
        <f>H58+I58</f>
        <v>0</v>
      </c>
      <c r="H58" s="102">
        <v>0</v>
      </c>
      <c r="I58" s="102">
        <v>0</v>
      </c>
      <c r="J58" s="102">
        <v>0</v>
      </c>
      <c r="K58" s="102">
        <v>0</v>
      </c>
      <c r="L58" s="103">
        <v>0</v>
      </c>
    </row>
    <row r="59" spans="3:12" ht="13.5" customHeight="1">
      <c r="C59" s="48" t="s">
        <v>93</v>
      </c>
      <c r="D59" s="62" t="s">
        <v>46</v>
      </c>
      <c r="E59" s="67">
        <v>0</v>
      </c>
      <c r="F59" s="102">
        <f>G59+J59</f>
        <v>0</v>
      </c>
      <c r="G59" s="102">
        <f>H59+I59</f>
        <v>0</v>
      </c>
      <c r="H59" s="102">
        <v>0</v>
      </c>
      <c r="I59" s="102">
        <v>0</v>
      </c>
      <c r="J59" s="102">
        <v>0</v>
      </c>
      <c r="K59" s="102">
        <v>0</v>
      </c>
      <c r="L59" s="103">
        <v>0</v>
      </c>
    </row>
    <row r="60" spans="1:12" ht="13.5" customHeight="1">
      <c r="A60" s="16"/>
      <c r="B60" s="16"/>
      <c r="C60" s="63" t="s">
        <v>94</v>
      </c>
      <c r="D60" s="62" t="s">
        <v>47</v>
      </c>
      <c r="E60" s="67">
        <v>0</v>
      </c>
      <c r="F60" s="102">
        <f>G60+J60</f>
        <v>0</v>
      </c>
      <c r="G60" s="102">
        <f>H60+I60</f>
        <v>0</v>
      </c>
      <c r="H60" s="102">
        <v>0</v>
      </c>
      <c r="I60" s="102">
        <v>0</v>
      </c>
      <c r="J60" s="102">
        <v>0</v>
      </c>
      <c r="K60" s="102">
        <v>0</v>
      </c>
      <c r="L60" s="103">
        <v>0</v>
      </c>
    </row>
    <row r="61" spans="1:12" ht="3" customHeight="1">
      <c r="A61" s="33"/>
      <c r="B61" s="33"/>
      <c r="C61" s="64"/>
      <c r="D61" s="65"/>
      <c r="E61" s="68"/>
      <c r="F61" s="66"/>
      <c r="G61" s="33"/>
      <c r="H61" s="84"/>
      <c r="I61" s="84"/>
      <c r="J61" s="84"/>
      <c r="K61" s="66"/>
      <c r="L61" s="66"/>
    </row>
    <row r="62" ht="16.5" customHeight="1"/>
  </sheetData>
  <sheetProtection/>
  <mergeCells count="22">
    <mergeCell ref="A1:C1"/>
    <mergeCell ref="A6:C6"/>
    <mergeCell ref="A7:C7"/>
    <mergeCell ref="A8:C8"/>
    <mergeCell ref="A10:D11"/>
    <mergeCell ref="A12:D13"/>
    <mergeCell ref="A2:G3"/>
    <mergeCell ref="A5:G5"/>
    <mergeCell ref="H61:J61"/>
    <mergeCell ref="A15:C15"/>
    <mergeCell ref="B17:C17"/>
    <mergeCell ref="B28:C28"/>
    <mergeCell ref="B34:C34"/>
    <mergeCell ref="K6:K8"/>
    <mergeCell ref="D7:E8"/>
    <mergeCell ref="H2:L3"/>
    <mergeCell ref="H5:L5"/>
    <mergeCell ref="H10:J10"/>
    <mergeCell ref="H11:I11"/>
    <mergeCell ref="K11:L11"/>
    <mergeCell ref="J7:J8"/>
    <mergeCell ref="K10:L10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geOrder="overThenDown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2022-05-04T07:40:28Z</cp:lastPrinted>
  <dcterms:created xsi:type="dcterms:W3CDTF">1997-01-14T01:50:29Z</dcterms:created>
  <dcterms:modified xsi:type="dcterms:W3CDTF">2022-08-04T08:51:21Z</dcterms:modified>
  <cp:category/>
  <cp:version/>
  <cp:contentType/>
  <cp:contentStatus/>
</cp:coreProperties>
</file>