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3875" windowHeight="7875" activeTab="0"/>
  </bookViews>
  <sheets>
    <sheet name="表45" sheetId="1" r:id="rId1"/>
  </sheets>
  <definedNames>
    <definedName name="_xlnm.Print_Area" localSheetId="0">'表45'!$A$1:$L$61</definedName>
  </definedNames>
  <calcPr fullCalcOnLoad="1"/>
</workbook>
</file>

<file path=xl/sharedStrings.xml><?xml version="1.0" encoding="utf-8"?>
<sst xmlns="http://schemas.openxmlformats.org/spreadsheetml/2006/main" count="110" uniqueCount="108">
  <si>
    <t>Grand Total</t>
  </si>
  <si>
    <t>Bamboo</t>
  </si>
  <si>
    <t xml:space="preserve"> </t>
  </si>
  <si>
    <t>總　　　　　　計</t>
  </si>
  <si>
    <t>Total</t>
  </si>
  <si>
    <t>按機關分</t>
  </si>
  <si>
    <t>Conifers</t>
  </si>
  <si>
    <t>Timber</t>
  </si>
  <si>
    <t>Saw-Timber</t>
  </si>
  <si>
    <t>Hardwoods</t>
  </si>
  <si>
    <t>Firewoods</t>
  </si>
  <si>
    <t>Mill-wood</t>
  </si>
  <si>
    <t>單位</t>
  </si>
  <si>
    <t>竹</t>
  </si>
  <si>
    <t xml:space="preserve"> 木材 : 立方公尺</t>
  </si>
  <si>
    <t>By Agency</t>
  </si>
  <si>
    <t>Unit</t>
  </si>
  <si>
    <t xml:space="preserve"> Hsinchu F.D.O.</t>
  </si>
  <si>
    <t xml:space="preserve"> Dongshih F.D.O.</t>
  </si>
  <si>
    <t xml:space="preserve"> Nantou F.D.O.</t>
  </si>
  <si>
    <t xml:space="preserve"> Chiayi F.D.O.</t>
  </si>
  <si>
    <t xml:space="preserve"> Pingtung F.D.O.</t>
  </si>
  <si>
    <t xml:space="preserve"> Taitung F.D.O.</t>
  </si>
  <si>
    <t xml:space="preserve"> Hualien F.D.O.</t>
  </si>
  <si>
    <t xml:space="preserve"> NTU Experimental F.O.</t>
  </si>
  <si>
    <t xml:space="preserve"> NCHU Experimental F.O.</t>
  </si>
  <si>
    <t xml:space="preserve"> Yilan C. G.</t>
  </si>
  <si>
    <t xml:space="preserve"> Hsinchu C. G.</t>
  </si>
  <si>
    <t xml:space="preserve"> Miaoli C. G.</t>
  </si>
  <si>
    <t xml:space="preserve"> Changhua C. G.</t>
  </si>
  <si>
    <t xml:space="preserve"> Nantou C. G.</t>
  </si>
  <si>
    <t xml:space="preserve"> Yunlin C. G.</t>
  </si>
  <si>
    <t xml:space="preserve"> Chiayi C. G.</t>
  </si>
  <si>
    <t xml:space="preserve"> Pingtung C. G.</t>
  </si>
  <si>
    <t xml:space="preserve"> Taitung C. G.</t>
  </si>
  <si>
    <t xml:space="preserve"> Hualien C. G.</t>
  </si>
  <si>
    <t xml:space="preserve"> Penghu C. G.</t>
  </si>
  <si>
    <t xml:space="preserve"> Keelung C. G.</t>
  </si>
  <si>
    <t xml:space="preserve"> Luodong F.D.O.</t>
  </si>
  <si>
    <t xml:space="preserve"> Bamboo : Quantity (Piece)</t>
  </si>
  <si>
    <t xml:space="preserve"> Forestry Research Institute</t>
  </si>
  <si>
    <t>林　務　局　轄　屬</t>
  </si>
  <si>
    <t xml:space="preserve"> Grand Total</t>
  </si>
  <si>
    <t xml:space="preserve"> Organizations Under F.B.</t>
  </si>
  <si>
    <t xml:space="preserve"> Total Other Agencies</t>
  </si>
  <si>
    <t>機        關       別</t>
  </si>
  <si>
    <t>Agency</t>
  </si>
  <si>
    <t xml:space="preserve"> Lienchiang C. G.</t>
  </si>
  <si>
    <t xml:space="preserve"> Kinmen C. G.</t>
  </si>
  <si>
    <t xml:space="preserve"> Taichung City G.</t>
  </si>
  <si>
    <t xml:space="preserve"> Tainan City G.</t>
  </si>
  <si>
    <t xml:space="preserve"> Kaohsiung City G.</t>
  </si>
  <si>
    <t xml:space="preserve"> New Taipei City G.</t>
  </si>
  <si>
    <t>Total County &amp; City G.</t>
  </si>
  <si>
    <t xml:space="preserve"> F. C. M. A.</t>
  </si>
  <si>
    <t xml:space="preserve"> Taipei City G.</t>
  </si>
  <si>
    <t xml:space="preserve"> Taoyuan City G.</t>
  </si>
  <si>
    <t>Table 45     Production of Timber and Bamboo</t>
  </si>
  <si>
    <t>羅東林區管理處</t>
  </si>
  <si>
    <t>新竹林區管理處</t>
  </si>
  <si>
    <t>東勢林區管理處</t>
  </si>
  <si>
    <t>南投林區管理處</t>
  </si>
  <si>
    <t>嘉義林區管理處</t>
  </si>
  <si>
    <t>屏東林區管理處</t>
  </si>
  <si>
    <t>臺東林區管理處</t>
  </si>
  <si>
    <t>花蓮林區管理處</t>
  </si>
  <si>
    <t>森林保育處</t>
  </si>
  <si>
    <t>臺灣大學實驗林管理處</t>
  </si>
  <si>
    <t>中興大學實驗林管理處</t>
  </si>
  <si>
    <t>林業試驗所</t>
  </si>
  <si>
    <t>新北市政府</t>
  </si>
  <si>
    <t>臺北市政府</t>
  </si>
  <si>
    <t>桃園市政府</t>
  </si>
  <si>
    <t>臺中市政府</t>
  </si>
  <si>
    <t>臺南市政府</t>
  </si>
  <si>
    <t>高雄市政府</t>
  </si>
  <si>
    <t>宜蘭縣政府</t>
  </si>
  <si>
    <t>新竹縣政府</t>
  </si>
  <si>
    <t>苗栗縣政府</t>
  </si>
  <si>
    <t>彰化縣政府</t>
  </si>
  <si>
    <t>南投縣政府</t>
  </si>
  <si>
    <t>雲林縣政府</t>
  </si>
  <si>
    <t>嘉義縣政府</t>
  </si>
  <si>
    <t>屏東縣政府</t>
  </si>
  <si>
    <t>臺東縣政府</t>
  </si>
  <si>
    <t>花蓮縣政府</t>
  </si>
  <si>
    <t>澎湖縣政府</t>
  </si>
  <si>
    <t>基隆市政府</t>
  </si>
  <si>
    <t>新竹市政府</t>
  </si>
  <si>
    <t>嘉義市政府</t>
  </si>
  <si>
    <t>金門縣政府</t>
  </si>
  <si>
    <t>連江縣政府</t>
  </si>
  <si>
    <t>直轄市、縣市政府</t>
  </si>
  <si>
    <r>
      <t>170</t>
    </r>
    <r>
      <rPr>
        <sz val="8"/>
        <color indexed="8"/>
        <rFont val="細明體"/>
        <family val="3"/>
      </rPr>
      <t>　</t>
    </r>
    <r>
      <rPr>
        <sz val="8"/>
        <color indexed="8"/>
        <rFont val="標楷體"/>
        <family val="4"/>
      </rPr>
      <t>林產處分</t>
    </r>
  </si>
  <si>
    <r>
      <t>Disposal of Forest Products</t>
    </r>
    <r>
      <rPr>
        <sz val="8"/>
        <color indexed="8"/>
        <rFont val="新細明體"/>
        <family val="1"/>
      </rPr>
      <t>　</t>
    </r>
    <r>
      <rPr>
        <sz val="8"/>
        <color indexed="8"/>
        <rFont val="Times New Roman"/>
        <family val="1"/>
      </rPr>
      <t>171</t>
    </r>
  </si>
  <si>
    <r>
      <t>表</t>
    </r>
    <r>
      <rPr>
        <sz val="16"/>
        <color indexed="8"/>
        <rFont val="Times New Roman"/>
        <family val="1"/>
      </rPr>
      <t>45</t>
    </r>
    <r>
      <rPr>
        <sz val="16"/>
        <color indexed="8"/>
        <rFont val="標楷體"/>
        <family val="4"/>
      </rPr>
      <t>　木材及竹材生產</t>
    </r>
  </si>
  <si>
    <r>
      <t xml:space="preserve">         </t>
    </r>
    <r>
      <rPr>
        <sz val="11"/>
        <color indexed="8"/>
        <rFont val="標楷體"/>
        <family val="4"/>
      </rPr>
      <t>民國</t>
    </r>
    <r>
      <rPr>
        <sz val="11"/>
        <color indexed="8"/>
        <rFont val="Times New Roman"/>
        <family val="1"/>
      </rPr>
      <t>111</t>
    </r>
    <r>
      <rPr>
        <sz val="11"/>
        <color indexed="8"/>
        <rFont val="標楷體"/>
        <family val="4"/>
      </rPr>
      <t>年</t>
    </r>
  </si>
  <si>
    <r>
      <t xml:space="preserve"> Timber  : m</t>
    </r>
    <r>
      <rPr>
        <vertAlign val="superscript"/>
        <sz val="9"/>
        <color indexed="8"/>
        <rFont val="Times New Roman"/>
        <family val="1"/>
      </rPr>
      <t>3</t>
    </r>
  </si>
  <si>
    <r>
      <t xml:space="preserve">  </t>
    </r>
    <r>
      <rPr>
        <sz val="9"/>
        <color indexed="8"/>
        <rFont val="標楷體"/>
        <family val="4"/>
      </rPr>
      <t>竹</t>
    </r>
    <r>
      <rPr>
        <sz val="9"/>
        <color indexed="8"/>
        <rFont val="Times New Roman"/>
        <family val="1"/>
      </rPr>
      <t xml:space="preserve">      :   </t>
    </r>
    <r>
      <rPr>
        <sz val="9"/>
        <color indexed="8"/>
        <rFont val="標楷體"/>
        <family val="4"/>
      </rPr>
      <t>支</t>
    </r>
  </si>
  <si>
    <r>
      <t>木</t>
    </r>
    <r>
      <rPr>
        <sz val="10"/>
        <color indexed="8"/>
        <rFont val="Times New Roman"/>
        <family val="1"/>
      </rPr>
      <t xml:space="preserve">                                                       </t>
    </r>
    <r>
      <rPr>
        <sz val="10"/>
        <color indexed="8"/>
        <rFont val="標楷體"/>
        <family val="4"/>
      </rPr>
      <t>材</t>
    </r>
  </si>
  <si>
    <r>
      <t>總</t>
    </r>
    <r>
      <rPr>
        <sz val="10"/>
        <color indexed="8"/>
        <rFont val="Times New Roman"/>
        <family val="1"/>
      </rPr>
      <t xml:space="preserve">               </t>
    </r>
    <r>
      <rPr>
        <sz val="10"/>
        <color indexed="8"/>
        <rFont val="標楷體"/>
        <family val="4"/>
      </rPr>
      <t>計</t>
    </r>
  </si>
  <si>
    <r>
      <t>用</t>
    </r>
    <r>
      <rPr>
        <sz val="10"/>
        <color indexed="8"/>
        <rFont val="Times New Roman"/>
        <family val="1"/>
      </rPr>
      <t xml:space="preserve">                                             </t>
    </r>
    <r>
      <rPr>
        <sz val="10"/>
        <color indexed="8"/>
        <rFont val="標楷體"/>
        <family val="4"/>
      </rPr>
      <t>材</t>
    </r>
  </si>
  <si>
    <r>
      <t>薪</t>
    </r>
    <r>
      <rPr>
        <sz val="10"/>
        <color indexed="8"/>
        <rFont val="Times New Roman"/>
        <family val="1"/>
      </rPr>
      <t xml:space="preserve">                            </t>
    </r>
    <r>
      <rPr>
        <sz val="10"/>
        <color indexed="8"/>
        <rFont val="標楷體"/>
        <family val="4"/>
      </rPr>
      <t>材</t>
    </r>
  </si>
  <si>
    <r>
      <t>枝</t>
    </r>
    <r>
      <rPr>
        <sz val="10"/>
        <color indexed="8"/>
        <rFont val="Times New Roman"/>
        <family val="1"/>
      </rPr>
      <t xml:space="preserve">             </t>
    </r>
    <r>
      <rPr>
        <sz val="10"/>
        <color indexed="8"/>
        <rFont val="標楷體"/>
        <family val="4"/>
      </rPr>
      <t>梢</t>
    </r>
    <r>
      <rPr>
        <sz val="10"/>
        <color indexed="8"/>
        <rFont val="Times New Roman"/>
        <family val="1"/>
      </rPr>
      <t xml:space="preserve">             </t>
    </r>
    <r>
      <rPr>
        <sz val="10"/>
        <color indexed="8"/>
        <rFont val="標楷體"/>
        <family val="4"/>
      </rPr>
      <t>材</t>
    </r>
  </si>
  <si>
    <r>
      <t>合</t>
    </r>
    <r>
      <rPr>
        <sz val="10"/>
        <color indexed="8"/>
        <rFont val="Times New Roman"/>
        <family val="1"/>
      </rPr>
      <t xml:space="preserve">                 </t>
    </r>
    <r>
      <rPr>
        <sz val="10"/>
        <color indexed="8"/>
        <rFont val="標楷體"/>
        <family val="4"/>
      </rPr>
      <t>計</t>
    </r>
  </si>
  <si>
    <r>
      <t>針</t>
    </r>
    <r>
      <rPr>
        <sz val="10"/>
        <color indexed="8"/>
        <rFont val="Times New Roman"/>
        <family val="1"/>
      </rPr>
      <t xml:space="preserve">       </t>
    </r>
    <r>
      <rPr>
        <sz val="10"/>
        <color indexed="8"/>
        <rFont val="標楷體"/>
        <family val="4"/>
      </rPr>
      <t>葉</t>
    </r>
    <r>
      <rPr>
        <sz val="10"/>
        <color indexed="8"/>
        <rFont val="Times New Roman"/>
        <family val="1"/>
      </rPr>
      <t xml:space="preserve">       </t>
    </r>
    <r>
      <rPr>
        <sz val="10"/>
        <color indexed="8"/>
        <rFont val="標楷體"/>
        <family val="4"/>
      </rPr>
      <t>樹</t>
    </r>
  </si>
  <si>
    <r>
      <t>闊</t>
    </r>
    <r>
      <rPr>
        <sz val="10"/>
        <color indexed="8"/>
        <rFont val="Times New Roman"/>
        <family val="1"/>
      </rPr>
      <t xml:space="preserve">               </t>
    </r>
    <r>
      <rPr>
        <sz val="10"/>
        <color indexed="8"/>
        <rFont val="標楷體"/>
        <family val="4"/>
      </rPr>
      <t>葉</t>
    </r>
    <r>
      <rPr>
        <sz val="10"/>
        <color indexed="8"/>
        <rFont val="Times New Roman"/>
        <family val="1"/>
      </rPr>
      <t xml:space="preserve">               </t>
    </r>
    <r>
      <rPr>
        <sz val="10"/>
        <color indexed="8"/>
        <rFont val="標楷體"/>
        <family val="4"/>
      </rPr>
      <t>樹</t>
    </r>
  </si>
  <si>
    <r>
      <t>有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標楷體"/>
        <family val="4"/>
      </rPr>
      <t>　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標楷體"/>
        <family val="4"/>
      </rPr>
      <t>關</t>
    </r>
    <r>
      <rPr>
        <b/>
        <sz val="10"/>
        <color indexed="8"/>
        <rFont val="Times New Roman"/>
        <family val="1"/>
      </rPr>
      <t xml:space="preserve">  </t>
    </r>
    <r>
      <rPr>
        <b/>
        <sz val="10"/>
        <color indexed="8"/>
        <rFont val="標楷體"/>
        <family val="4"/>
      </rPr>
      <t>　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標楷體"/>
        <family val="4"/>
      </rPr>
      <t>機</t>
    </r>
    <r>
      <rPr>
        <b/>
        <sz val="10"/>
        <color indexed="8"/>
        <rFont val="Times New Roman"/>
        <family val="1"/>
      </rPr>
      <t xml:space="preserve">  </t>
    </r>
    <r>
      <rPr>
        <b/>
        <sz val="10"/>
        <color indexed="8"/>
        <rFont val="標楷體"/>
        <family val="4"/>
      </rPr>
      <t>　關</t>
    </r>
  </si>
</sst>
</file>

<file path=xl/styles.xml><?xml version="1.0" encoding="utf-8"?>
<styleSheet xmlns="http://schemas.openxmlformats.org/spreadsheetml/2006/main">
  <numFmts count="5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"/>
    <numFmt numFmtId="180" formatCode="#\ ##0.0000;\-#\ ##0.0000"/>
    <numFmt numFmtId="181" formatCode="0.0000_);[Red]\(0.0000\)"/>
    <numFmt numFmtId="182" formatCode="#\ ##0.0000\ \ ;\-#\ ##0.0000\ \ "/>
    <numFmt numFmtId="183" formatCode="0_);[Red]\(0\)"/>
    <numFmt numFmtId="184" formatCode="0.00_);[Red]\(0.00\)"/>
    <numFmt numFmtId="185" formatCode="#\ ###\ ##0.0000;\-#,##0.0000"/>
    <numFmt numFmtId="186" formatCode="###\ ###\ ##0.0000;\-#,##0.00"/>
    <numFmt numFmtId="187" formatCode="###\ ###\ ##0;\-#,##0.00"/>
    <numFmt numFmtId="188" formatCode="000"/>
    <numFmt numFmtId="189" formatCode="0.E+00"/>
    <numFmt numFmtId="190" formatCode="#,##0____;\-#,##0.00"/>
    <numFmt numFmtId="191" formatCode="#\ ###\ ##0.00;\-#,##0.00"/>
    <numFmt numFmtId="192" formatCode="#\ ###\ ###0.00;\-#,##0"/>
    <numFmt numFmtId="193" formatCode="#\ ###\ ##0;\-#,##0"/>
    <numFmt numFmtId="194" formatCode="#\ ###\ ##0\ \ \ ;\-#,##0"/>
    <numFmt numFmtId="195" formatCode="#\ #,##\ #,#0___;\-#,##0"/>
    <numFmt numFmtId="196" formatCode="#\ #,##\ #,##___;\-#,##0"/>
    <numFmt numFmtId="197" formatCode="#\ #,##\ #,#0\ \ \ \-#,##0.0000"/>
    <numFmt numFmtId="198" formatCode="#\ ###\ ##0__;\-#,##0"/>
    <numFmt numFmtId="199" formatCode="#\ ###\ ##00000__;\-#,##0"/>
    <numFmt numFmtId="200" formatCode="#\ ###\ ##0__0;\-#,##0"/>
    <numFmt numFmtId="201" formatCode="#\ #,##\ #,#0_*_;\-#,##0"/>
    <numFmt numFmtId="202" formatCode="#\ ###\ ##0\-\-\-;\-#,##0"/>
    <numFmt numFmtId="203" formatCode="#\ ###\ ###\ \ \ ;\-#,##0"/>
    <numFmt numFmtId="204" formatCode="#\ #,##\ #,#0***;\-#,##0"/>
    <numFmt numFmtId="205" formatCode="#,\ ###,\ ##0,###;\-#,##0"/>
    <numFmt numFmtId="206" formatCode="#\ ###\ ##0\ ###;\-#,##0"/>
    <numFmt numFmtId="207" formatCode="#\ ##0\ \ ;\-#,##0"/>
    <numFmt numFmtId="208" formatCode="#\ ###\ ###\ ##0;\-#,##0"/>
    <numFmt numFmtId="209" formatCode="_-* #\ ###\ ##0_-;\-* #\ ###\ ##0_-;_-* &quot;-&quot;_-;_-@_-"/>
    <numFmt numFmtId="210" formatCode="yyyy"/>
    <numFmt numFmtId="211" formatCode="\(yyyy\)"/>
    <numFmt numFmtId="212" formatCode="&quot;(&quot;yyyy&quot;)&quot;"/>
    <numFmt numFmtId="213" formatCode="_-* #\ ###\ ##0.00_-;\-* #\ ###\ ##0.00_-;_-* &quot;-&quot;_-;_-@_-"/>
    <numFmt numFmtId="214" formatCode="_-* #\ ###\ ##0.00_-;\-* #\ ###\ ##0_-;_-* &quot;-&quot;_-;_-@_-"/>
    <numFmt numFmtId="215" formatCode="0.000"/>
    <numFmt numFmtId="216" formatCode="##\ ###\ ###.00"/>
    <numFmt numFmtId="217" formatCode="_-* #\ ###\ ##0.00;\-* #\ ###\ ##0.00;_-* &quot;-&quot;_-;_-@_-"/>
    <numFmt numFmtId="218" formatCode="_-* #\ ###\ ##0;\-* #\ ###\ ##0.00;_-* &quot;-&quot;_-;_-@_-"/>
    <numFmt numFmtId="219" formatCode="_-* #\ ##0.00_-;\-* #\ ##0.00_-;_-* &quot;-&quot;??_-;_-@_-"/>
    <numFmt numFmtId="220" formatCode="_-* #\ ##0_-;\-* #\ ##0_-;_-* &quot;-&quot;_-;_-@_-"/>
  </numFmts>
  <fonts count="87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8"/>
      <color indexed="8"/>
      <name val="Times New Roman"/>
      <family val="1"/>
    </font>
    <font>
      <sz val="8"/>
      <color indexed="8"/>
      <name val="新細明體"/>
      <family val="1"/>
    </font>
    <font>
      <sz val="13"/>
      <color indexed="8"/>
      <name val="新細明體"/>
      <family val="1"/>
    </font>
    <font>
      <sz val="9"/>
      <color indexed="8"/>
      <name val="標楷體"/>
      <family val="4"/>
    </font>
    <font>
      <sz val="9"/>
      <color indexed="8"/>
      <name val="Times New Roman"/>
      <family val="1"/>
    </font>
    <font>
      <sz val="11"/>
      <color indexed="8"/>
      <name val="標楷體"/>
      <family val="4"/>
    </font>
    <font>
      <sz val="10"/>
      <color indexed="8"/>
      <name val="標楷體"/>
      <family val="4"/>
    </font>
    <font>
      <i/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標楷體"/>
      <family val="4"/>
    </font>
    <font>
      <sz val="12"/>
      <color indexed="8"/>
      <name val="標楷體"/>
      <family val="4"/>
    </font>
    <font>
      <sz val="7"/>
      <color indexed="8"/>
      <name val="標楷體"/>
      <family val="4"/>
    </font>
    <font>
      <sz val="7"/>
      <color indexed="8"/>
      <name val="Times New Roman"/>
      <family val="1"/>
    </font>
    <font>
      <sz val="7"/>
      <color indexed="8"/>
      <name val="細明體"/>
      <family val="3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3"/>
      <color indexed="8"/>
      <name val="標楷體"/>
      <family val="4"/>
    </font>
    <font>
      <sz val="16"/>
      <color indexed="8"/>
      <name val="標楷體"/>
      <family val="4"/>
    </font>
    <font>
      <sz val="8"/>
      <color indexed="8"/>
      <name val="細明體"/>
      <family val="3"/>
    </font>
    <font>
      <sz val="8"/>
      <color indexed="8"/>
      <name val="標楷體"/>
      <family val="4"/>
    </font>
    <font>
      <sz val="16"/>
      <color indexed="8"/>
      <name val="Times New Roman"/>
      <family val="1"/>
    </font>
    <font>
      <vertAlign val="superscript"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8"/>
      <color theme="1"/>
      <name val="Times New Roman"/>
      <family val="1"/>
    </font>
    <font>
      <sz val="8"/>
      <color theme="1"/>
      <name val="新細明體"/>
      <family val="1"/>
    </font>
    <font>
      <sz val="13"/>
      <color theme="1"/>
      <name val="新細明體"/>
      <family val="1"/>
    </font>
    <font>
      <sz val="9"/>
      <color theme="1"/>
      <name val="標楷體"/>
      <family val="4"/>
    </font>
    <font>
      <sz val="9"/>
      <color theme="1"/>
      <name val="Times New Roman"/>
      <family val="1"/>
    </font>
    <font>
      <sz val="12"/>
      <color theme="1"/>
      <name val="新細明體"/>
      <family val="1"/>
    </font>
    <font>
      <sz val="11"/>
      <color theme="1"/>
      <name val="標楷體"/>
      <family val="4"/>
    </font>
    <font>
      <sz val="10"/>
      <color theme="1"/>
      <name val="標楷體"/>
      <family val="4"/>
    </font>
    <font>
      <i/>
      <sz val="9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新細明體"/>
      <family val="1"/>
    </font>
    <font>
      <b/>
      <sz val="9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標楷體"/>
      <family val="4"/>
    </font>
    <font>
      <sz val="7"/>
      <color theme="1"/>
      <name val="標楷體"/>
      <family val="4"/>
    </font>
    <font>
      <sz val="7"/>
      <color theme="1"/>
      <name val="Times New Roman"/>
      <family val="1"/>
    </font>
    <font>
      <sz val="7"/>
      <color theme="1"/>
      <name val="細明體"/>
      <family val="3"/>
    </font>
    <font>
      <b/>
      <sz val="10"/>
      <color theme="1"/>
      <name val="標楷體"/>
      <family val="4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sz val="13"/>
      <color theme="1"/>
      <name val="標楷體"/>
      <family val="4"/>
    </font>
    <font>
      <sz val="16"/>
      <color theme="1"/>
      <name val="標楷體"/>
      <family val="4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50" fillId="0" borderId="1" applyNumberFormat="0" applyFill="0" applyAlignment="0" applyProtection="0"/>
    <xf numFmtId="0" fontId="51" fillId="21" borderId="0" applyNumberFormat="0" applyBorder="0" applyAlignment="0" applyProtection="0"/>
    <xf numFmtId="9" fontId="0" fillId="0" borderId="0" applyFont="0" applyFill="0" applyBorder="0" applyAlignment="0" applyProtection="0"/>
    <xf numFmtId="0" fontId="5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2" applyNumberFormat="0" applyAlignment="0" applyProtection="0"/>
    <xf numFmtId="0" fontId="60" fillId="22" borderId="8" applyNumberFormat="0" applyAlignment="0" applyProtection="0"/>
    <xf numFmtId="0" fontId="61" fillId="31" borderId="9" applyNumberFormat="0" applyAlignment="0" applyProtection="0"/>
    <xf numFmtId="0" fontId="62" fillId="32" borderId="0" applyNumberFormat="0" applyBorder="0" applyAlignment="0" applyProtection="0"/>
    <xf numFmtId="0" fontId="63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64" fillId="0" borderId="0" xfId="0" applyFont="1" applyFill="1" applyAlignment="1" applyProtection="1">
      <alignment vertical="center"/>
      <protection locked="0"/>
    </xf>
    <xf numFmtId="0" fontId="65" fillId="0" borderId="0" xfId="0" applyFont="1" applyFill="1" applyAlignment="1" applyProtection="1">
      <alignment vertical="center"/>
      <protection locked="0"/>
    </xf>
    <xf numFmtId="0" fontId="64" fillId="0" borderId="0" xfId="0" applyFont="1" applyFill="1" applyAlignment="1" applyProtection="1">
      <alignment horizontal="right"/>
      <protection locked="0"/>
    </xf>
    <xf numFmtId="0" fontId="66" fillId="0" borderId="0" xfId="0" applyFont="1" applyFill="1" applyAlignment="1" applyProtection="1">
      <alignment vertical="center"/>
      <protection locked="0"/>
    </xf>
    <xf numFmtId="0" fontId="67" fillId="0" borderId="0" xfId="0" applyFont="1" applyFill="1" applyAlignment="1" applyProtection="1">
      <alignment horizontal="left" vertical="center"/>
      <protection locked="0"/>
    </xf>
    <xf numFmtId="0" fontId="68" fillId="0" borderId="0" xfId="0" applyFont="1" applyFill="1" applyAlignment="1" applyProtection="1">
      <alignment/>
      <protection locked="0"/>
    </xf>
    <xf numFmtId="0" fontId="68" fillId="0" borderId="0" xfId="0" applyFont="1" applyFill="1" applyBorder="1" applyAlignment="1" applyProtection="1">
      <alignment horizontal="left" vertical="center"/>
      <protection locked="0"/>
    </xf>
    <xf numFmtId="0" fontId="67" fillId="0" borderId="0" xfId="0" applyFont="1" applyFill="1" applyBorder="1" applyAlignment="1" applyProtection="1">
      <alignment horizontal="center" vertical="center"/>
      <protection locked="0"/>
    </xf>
    <xf numFmtId="0" fontId="64" fillId="0" borderId="10" xfId="0" applyFont="1" applyFill="1" applyBorder="1" applyAlignment="1" applyProtection="1">
      <alignment horizontal="left" vertical="center"/>
      <protection locked="0"/>
    </xf>
    <xf numFmtId="0" fontId="69" fillId="0" borderId="10" xfId="0" applyFont="1" applyFill="1" applyBorder="1" applyAlignment="1" applyProtection="1">
      <alignment vertical="center"/>
      <protection locked="0"/>
    </xf>
    <xf numFmtId="0" fontId="70" fillId="0" borderId="10" xfId="0" applyFont="1" applyFill="1" applyBorder="1" applyAlignment="1" applyProtection="1">
      <alignment horizontal="left" vertical="center"/>
      <protection locked="0"/>
    </xf>
    <xf numFmtId="0" fontId="67" fillId="0" borderId="10" xfId="0" applyFont="1" applyFill="1" applyBorder="1" applyAlignment="1" applyProtection="1">
      <alignment horizontal="center" vertical="center"/>
      <protection locked="0"/>
    </xf>
    <xf numFmtId="0" fontId="68" fillId="0" borderId="0" xfId="0" applyFont="1" applyFill="1" applyAlignment="1" applyProtection="1">
      <alignment vertical="center"/>
      <protection locked="0"/>
    </xf>
    <xf numFmtId="0" fontId="64" fillId="0" borderId="0" xfId="0" applyFont="1" applyFill="1" applyAlignment="1" applyProtection="1">
      <alignment horizontal="right" vertical="center"/>
      <protection locked="0"/>
    </xf>
    <xf numFmtId="0" fontId="68" fillId="0" borderId="11" xfId="0" applyFont="1" applyFill="1" applyBorder="1" applyAlignment="1" applyProtection="1">
      <alignment horizontal="center"/>
      <protection locked="0"/>
    </xf>
    <xf numFmtId="0" fontId="71" fillId="0" borderId="12" xfId="0" applyFont="1" applyFill="1" applyBorder="1" applyAlignment="1" applyProtection="1">
      <alignment horizontal="center"/>
      <protection locked="0"/>
    </xf>
    <xf numFmtId="0" fontId="71" fillId="0" borderId="13" xfId="0" applyFont="1" applyFill="1" applyBorder="1" applyAlignment="1" applyProtection="1">
      <alignment horizontal="center"/>
      <protection locked="0"/>
    </xf>
    <xf numFmtId="0" fontId="71" fillId="0" borderId="14" xfId="0" applyFont="1" applyFill="1" applyBorder="1" applyAlignment="1" applyProtection="1">
      <alignment horizontal="center"/>
      <protection locked="0"/>
    </xf>
    <xf numFmtId="0" fontId="72" fillId="0" borderId="15" xfId="0" applyFont="1" applyFill="1" applyBorder="1" applyAlignment="1" applyProtection="1">
      <alignment horizontal="center"/>
      <protection locked="0"/>
    </xf>
    <xf numFmtId="0" fontId="68" fillId="0" borderId="0" xfId="0" applyFont="1" applyFill="1" applyBorder="1" applyAlignment="1" applyProtection="1">
      <alignment horizontal="center"/>
      <protection locked="0"/>
    </xf>
    <xf numFmtId="0" fontId="68" fillId="0" borderId="16" xfId="0" applyFont="1" applyFill="1" applyBorder="1" applyAlignment="1" applyProtection="1">
      <alignment horizontal="center"/>
      <protection locked="0"/>
    </xf>
    <xf numFmtId="0" fontId="68" fillId="0" borderId="17" xfId="0" applyFont="1" applyFill="1" applyBorder="1" applyAlignment="1" applyProtection="1">
      <alignment horizontal="center"/>
      <protection locked="0"/>
    </xf>
    <xf numFmtId="0" fontId="64" fillId="0" borderId="0" xfId="0" applyFont="1" applyFill="1" applyAlignment="1" applyProtection="1">
      <alignment horizontal="justify" vertical="center" wrapText="1"/>
      <protection locked="0"/>
    </xf>
    <xf numFmtId="0" fontId="64" fillId="0" borderId="14" xfId="0" applyFont="1" applyFill="1" applyBorder="1" applyAlignment="1" applyProtection="1">
      <alignment horizontal="justify" vertical="center" wrapText="1"/>
      <protection locked="0"/>
    </xf>
    <xf numFmtId="0" fontId="64" fillId="0" borderId="0" xfId="0" applyFont="1" applyFill="1" applyBorder="1" applyAlignment="1" applyProtection="1">
      <alignment horizontal="right" vertical="center" wrapText="1"/>
      <protection locked="0"/>
    </xf>
    <xf numFmtId="217" fontId="68" fillId="0" borderId="0" xfId="0" applyNumberFormat="1" applyFont="1" applyFill="1" applyAlignment="1" applyProtection="1">
      <alignment horizontal="right" vertical="top" wrapText="1"/>
      <protection/>
    </xf>
    <xf numFmtId="0" fontId="73" fillId="0" borderId="0" xfId="0" applyFont="1" applyFill="1" applyAlignment="1" applyProtection="1">
      <alignment vertical="center"/>
      <protection locked="0"/>
    </xf>
    <xf numFmtId="0" fontId="74" fillId="0" borderId="0" xfId="0" applyFont="1" applyFill="1" applyAlignment="1" applyProtection="1">
      <alignment vertical="center"/>
      <protection locked="0"/>
    </xf>
    <xf numFmtId="203" fontId="75" fillId="0" borderId="0" xfId="0" applyNumberFormat="1" applyFont="1" applyFill="1" applyAlignment="1" applyProtection="1">
      <alignment horizontal="right" vertical="center" wrapText="1"/>
      <protection/>
    </xf>
    <xf numFmtId="0" fontId="76" fillId="0" borderId="0" xfId="0" applyFont="1" applyFill="1" applyAlignment="1" applyProtection="1">
      <alignment vertical="center"/>
      <protection locked="0"/>
    </xf>
    <xf numFmtId="0" fontId="71" fillId="0" borderId="0" xfId="0" applyFont="1" applyFill="1" applyAlignment="1" applyProtection="1">
      <alignment horizontal="distributed" vertical="center" wrapText="1"/>
      <protection locked="0"/>
    </xf>
    <xf numFmtId="0" fontId="68" fillId="0" borderId="14" xfId="0" applyFont="1" applyFill="1" applyBorder="1" applyAlignment="1" applyProtection="1">
      <alignment horizontal="justify" vertical="center" wrapText="1"/>
      <protection locked="0"/>
    </xf>
    <xf numFmtId="219" fontId="68" fillId="0" borderId="0" xfId="0" applyNumberFormat="1" applyFont="1" applyFill="1" applyAlignment="1" applyProtection="1">
      <alignment horizontal="right" vertical="top" wrapText="1"/>
      <protection/>
    </xf>
    <xf numFmtId="220" fontId="68" fillId="0" borderId="0" xfId="0" applyNumberFormat="1" applyFont="1" applyFill="1" applyAlignment="1" applyProtection="1">
      <alignment horizontal="right" vertical="center" wrapText="1"/>
      <protection/>
    </xf>
    <xf numFmtId="213" fontId="69" fillId="0" borderId="0" xfId="0" applyNumberFormat="1" applyFont="1" applyFill="1" applyAlignment="1" applyProtection="1">
      <alignment vertical="center"/>
      <protection locked="0"/>
    </xf>
    <xf numFmtId="0" fontId="77" fillId="0" borderId="0" xfId="0" applyFont="1" applyFill="1" applyAlignment="1" applyProtection="1">
      <alignment vertical="center"/>
      <protection locked="0"/>
    </xf>
    <xf numFmtId="219" fontId="64" fillId="0" borderId="0" xfId="0" applyNumberFormat="1" applyFont="1" applyFill="1" applyAlignment="1" applyProtection="1">
      <alignment horizontal="right" vertical="center" wrapText="1"/>
      <protection/>
    </xf>
    <xf numFmtId="0" fontId="78" fillId="0" borderId="0" xfId="0" applyFont="1" applyFill="1" applyAlignment="1" applyProtection="1">
      <alignment horizontal="distributed" vertical="center" wrapText="1"/>
      <protection locked="0"/>
    </xf>
    <xf numFmtId="0" fontId="79" fillId="0" borderId="14" xfId="0" applyFont="1" applyFill="1" applyBorder="1" applyAlignment="1" applyProtection="1">
      <alignment horizontal="justify" vertical="center" wrapText="1"/>
      <protection locked="0"/>
    </xf>
    <xf numFmtId="219" fontId="64" fillId="0" borderId="0" xfId="0" applyNumberFormat="1" applyFont="1" applyFill="1" applyAlignment="1" applyProtection="1">
      <alignment horizontal="right" vertical="center" wrapText="1"/>
      <protection locked="0"/>
    </xf>
    <xf numFmtId="219" fontId="68" fillId="0" borderId="0" xfId="0" applyNumberFormat="1" applyFont="1" applyFill="1" applyAlignment="1" applyProtection="1">
      <alignment horizontal="right" vertical="center" wrapText="1"/>
      <protection locked="0"/>
    </xf>
    <xf numFmtId="213" fontId="68" fillId="0" borderId="0" xfId="0" applyNumberFormat="1" applyFont="1" applyFill="1" applyAlignment="1" applyProtection="1">
      <alignment horizontal="right" vertical="center" wrapText="1"/>
      <protection locked="0"/>
    </xf>
    <xf numFmtId="220" fontId="68" fillId="0" borderId="0" xfId="0" applyNumberFormat="1" applyFont="1" applyFill="1" applyAlignment="1" applyProtection="1">
      <alignment horizontal="right" vertical="center" wrapText="1"/>
      <protection locked="0"/>
    </xf>
    <xf numFmtId="219" fontId="75" fillId="0" borderId="0" xfId="0" applyNumberFormat="1" applyFont="1" applyFill="1" applyAlignment="1" applyProtection="1">
      <alignment horizontal="right" vertical="top" wrapText="1"/>
      <protection/>
    </xf>
    <xf numFmtId="213" fontId="73" fillId="0" borderId="0" xfId="0" applyNumberFormat="1" applyFont="1" applyFill="1" applyAlignment="1" applyProtection="1">
      <alignment vertical="center"/>
      <protection/>
    </xf>
    <xf numFmtId="220" fontId="75" fillId="0" borderId="0" xfId="0" applyNumberFormat="1" applyFont="1" applyFill="1" applyAlignment="1" applyProtection="1">
      <alignment horizontal="right" vertical="top" wrapText="1"/>
      <protection/>
    </xf>
    <xf numFmtId="0" fontId="77" fillId="0" borderId="0" xfId="0" applyFont="1" applyFill="1" applyBorder="1" applyAlignment="1" applyProtection="1">
      <alignment horizontal="distributed" vertical="center"/>
      <protection locked="0"/>
    </xf>
    <xf numFmtId="219" fontId="68" fillId="0" borderId="0" xfId="0" applyNumberFormat="1" applyFont="1" applyFill="1" applyAlignment="1" applyProtection="1">
      <alignment horizontal="right" vertical="center" wrapText="1"/>
      <protection/>
    </xf>
    <xf numFmtId="219" fontId="71" fillId="0" borderId="0" xfId="0" applyNumberFormat="1" applyFont="1" applyFill="1" applyAlignment="1" applyProtection="1">
      <alignment vertical="center"/>
      <protection locked="0"/>
    </xf>
    <xf numFmtId="213" fontId="64" fillId="0" borderId="0" xfId="0" applyNumberFormat="1" applyFont="1" applyFill="1" applyAlignment="1" applyProtection="1">
      <alignment horizontal="right" vertical="center" wrapText="1"/>
      <protection locked="0"/>
    </xf>
    <xf numFmtId="220" fontId="71" fillId="0" borderId="0" xfId="0" applyNumberFormat="1" applyFont="1" applyFill="1" applyAlignment="1" applyProtection="1">
      <alignment vertical="center"/>
      <protection locked="0"/>
    </xf>
    <xf numFmtId="0" fontId="77" fillId="0" borderId="0" xfId="0" applyFont="1" applyFill="1" applyAlignment="1" applyProtection="1">
      <alignment horizontal="distributed" vertical="center"/>
      <protection locked="0"/>
    </xf>
    <xf numFmtId="0" fontId="71" fillId="0" borderId="10" xfId="0" applyFont="1" applyFill="1" applyBorder="1" applyAlignment="1" applyProtection="1">
      <alignment horizontal="distributed" vertical="center" wrapText="1"/>
      <protection locked="0"/>
    </xf>
    <xf numFmtId="0" fontId="68" fillId="0" borderId="17" xfId="0" applyFont="1" applyFill="1" applyBorder="1" applyAlignment="1" applyProtection="1">
      <alignment horizontal="justify" vertical="center" wrapText="1"/>
      <protection locked="0"/>
    </xf>
    <xf numFmtId="219" fontId="68" fillId="0" borderId="10" xfId="0" applyNumberFormat="1" applyFont="1" applyFill="1" applyBorder="1" applyAlignment="1" applyProtection="1">
      <alignment horizontal="right" vertical="center" wrapText="1"/>
      <protection/>
    </xf>
    <xf numFmtId="219" fontId="68" fillId="0" borderId="10" xfId="0" applyNumberFormat="1" applyFont="1" applyFill="1" applyBorder="1" applyAlignment="1" applyProtection="1">
      <alignment horizontal="right" vertical="top" wrapText="1"/>
      <protection/>
    </xf>
    <xf numFmtId="217" fontId="68" fillId="0" borderId="10" xfId="0" applyNumberFormat="1" applyFont="1" applyFill="1" applyBorder="1" applyAlignment="1" applyProtection="1">
      <alignment horizontal="right" vertical="top" wrapText="1"/>
      <protection/>
    </xf>
    <xf numFmtId="220" fontId="68" fillId="0" borderId="10" xfId="0" applyNumberFormat="1" applyFont="1" applyFill="1" applyBorder="1" applyAlignment="1" applyProtection="1">
      <alignment horizontal="right" vertical="center" wrapText="1"/>
      <protection/>
    </xf>
    <xf numFmtId="0" fontId="69" fillId="0" borderId="0" xfId="0" applyFont="1" applyFill="1" applyBorder="1" applyAlignment="1" applyProtection="1">
      <alignment vertical="center"/>
      <protection locked="0"/>
    </xf>
    <xf numFmtId="0" fontId="80" fillId="0" borderId="0" xfId="0" applyFont="1" applyFill="1" applyBorder="1" applyAlignment="1" applyProtection="1">
      <alignment horizontal="left" vertical="center" wrapText="1"/>
      <protection locked="0"/>
    </xf>
    <xf numFmtId="0" fontId="80" fillId="0" borderId="18" xfId="0" applyFont="1" applyFill="1" applyBorder="1" applyAlignment="1" applyProtection="1">
      <alignment horizontal="left" vertical="center" wrapText="1"/>
      <protection locked="0"/>
    </xf>
    <xf numFmtId="0" fontId="64" fillId="0" borderId="0" xfId="0" applyFont="1" applyFill="1" applyBorder="1" applyAlignment="1" applyProtection="1">
      <alignment horizontal="right" vertical="center" wrapText="1"/>
      <protection/>
    </xf>
    <xf numFmtId="0" fontId="81" fillId="0" borderId="0" xfId="0" applyFont="1" applyFill="1" applyAlignment="1" applyProtection="1">
      <alignment horizontal="distributed" vertical="center" wrapText="1"/>
      <protection locked="0"/>
    </xf>
    <xf numFmtId="219" fontId="75" fillId="0" borderId="0" xfId="0" applyNumberFormat="1" applyFont="1" applyFill="1" applyAlignment="1" applyProtection="1">
      <alignment horizontal="right" vertical="center" wrapText="1"/>
      <protection/>
    </xf>
    <xf numFmtId="220" fontId="75" fillId="0" borderId="0" xfId="0" applyNumberFormat="1" applyFont="1" applyFill="1" applyAlignment="1" applyProtection="1">
      <alignment horizontal="right" vertical="center" wrapText="1"/>
      <protection/>
    </xf>
    <xf numFmtId="0" fontId="64" fillId="0" borderId="0" xfId="0" applyFont="1" applyFill="1" applyAlignment="1" applyProtection="1">
      <alignment horizontal="left" vertical="center"/>
      <protection locked="0"/>
    </xf>
    <xf numFmtId="0" fontId="69" fillId="0" borderId="0" xfId="0" applyFont="1" applyFill="1" applyAlignment="1" applyProtection="1">
      <alignment vertical="center"/>
      <protection locked="0"/>
    </xf>
    <xf numFmtId="0" fontId="75" fillId="0" borderId="14" xfId="0" applyFont="1" applyFill="1" applyBorder="1" applyAlignment="1" applyProtection="1">
      <alignment horizontal="justify" vertical="center" wrapText="1"/>
      <protection locked="0"/>
    </xf>
    <xf numFmtId="0" fontId="69" fillId="0" borderId="14" xfId="0" applyFont="1" applyFill="1" applyBorder="1" applyAlignment="1" applyProtection="1">
      <alignment vertical="center"/>
      <protection locked="0"/>
    </xf>
    <xf numFmtId="0" fontId="82" fillId="0" borderId="0" xfId="0" applyFont="1" applyFill="1" applyAlignment="1" applyProtection="1">
      <alignment horizontal="center" vertical="center"/>
      <protection locked="0"/>
    </xf>
    <xf numFmtId="0" fontId="83" fillId="0" borderId="0" xfId="0" applyFont="1" applyFill="1" applyAlignment="1" applyProtection="1">
      <alignment horizontal="center" vertical="center"/>
      <protection locked="0"/>
    </xf>
    <xf numFmtId="0" fontId="71" fillId="0" borderId="13" xfId="0" applyFont="1" applyFill="1" applyBorder="1" applyAlignment="1" applyProtection="1">
      <alignment horizontal="center" vertical="top"/>
      <protection locked="0"/>
    </xf>
    <xf numFmtId="0" fontId="69" fillId="0" borderId="12" xfId="0" applyFont="1" applyFill="1" applyBorder="1" applyAlignment="1" applyProtection="1">
      <alignment horizontal="center" vertical="top"/>
      <protection locked="0"/>
    </xf>
    <xf numFmtId="0" fontId="84" fillId="0" borderId="0" xfId="0" applyFont="1" applyFill="1" applyAlignment="1" applyProtection="1">
      <alignment horizontal="center" vertical="center"/>
      <protection locked="0"/>
    </xf>
    <xf numFmtId="0" fontId="85" fillId="0" borderId="0" xfId="0" applyFont="1" applyFill="1" applyAlignment="1" applyProtection="1">
      <alignment horizontal="center" vertical="center"/>
      <protection locked="0"/>
    </xf>
    <xf numFmtId="0" fontId="71" fillId="0" borderId="18" xfId="0" applyFont="1" applyFill="1" applyBorder="1" applyAlignment="1" applyProtection="1">
      <alignment horizontal="center" vertical="center"/>
      <protection locked="0"/>
    </xf>
    <xf numFmtId="0" fontId="71" fillId="0" borderId="19" xfId="0" applyFont="1" applyFill="1" applyBorder="1" applyAlignment="1" applyProtection="1">
      <alignment horizontal="center" vertical="center"/>
      <protection locked="0"/>
    </xf>
    <xf numFmtId="0" fontId="71" fillId="0" borderId="0" xfId="0" applyFont="1" applyFill="1" applyAlignment="1" applyProtection="1">
      <alignment horizontal="center" vertical="center"/>
      <protection locked="0"/>
    </xf>
    <xf numFmtId="0" fontId="71" fillId="0" borderId="14" xfId="0" applyFont="1" applyFill="1" applyBorder="1" applyAlignment="1" applyProtection="1">
      <alignment horizontal="center" vertical="center"/>
      <protection locked="0"/>
    </xf>
    <xf numFmtId="0" fontId="68" fillId="0" borderId="0" xfId="0" applyFont="1" applyFill="1" applyBorder="1" applyAlignment="1" applyProtection="1">
      <alignment horizontal="center" vertical="center"/>
      <protection locked="0"/>
    </xf>
    <xf numFmtId="0" fontId="64" fillId="0" borderId="0" xfId="0" applyFont="1" applyFill="1" applyAlignment="1" applyProtection="1">
      <alignment horizontal="left" vertical="center"/>
      <protection locked="0"/>
    </xf>
    <xf numFmtId="0" fontId="83" fillId="0" borderId="0" xfId="0" applyFont="1" applyFill="1" applyBorder="1" applyAlignment="1" applyProtection="1">
      <alignment horizontal="center"/>
      <protection locked="0"/>
    </xf>
    <xf numFmtId="0" fontId="70" fillId="0" borderId="0" xfId="0" applyFont="1" applyFill="1" applyBorder="1" applyAlignment="1" applyProtection="1">
      <alignment horizontal="center"/>
      <protection locked="0"/>
    </xf>
    <xf numFmtId="0" fontId="81" fillId="0" borderId="0" xfId="0" applyFont="1" applyFill="1" applyAlignment="1" applyProtection="1">
      <alignment horizontal="distributed" vertical="center" wrapText="1"/>
      <protection locked="0"/>
    </xf>
    <xf numFmtId="0" fontId="69" fillId="0" borderId="0" xfId="0" applyFont="1" applyFill="1" applyAlignment="1" applyProtection="1">
      <alignment vertical="center"/>
      <protection locked="0"/>
    </xf>
    <xf numFmtId="0" fontId="75" fillId="0" borderId="14" xfId="0" applyFont="1" applyFill="1" applyBorder="1" applyAlignment="1" applyProtection="1">
      <alignment horizontal="justify" vertical="center" wrapText="1"/>
      <protection locked="0"/>
    </xf>
    <xf numFmtId="0" fontId="69" fillId="0" borderId="14" xfId="0" applyFont="1" applyFill="1" applyBorder="1" applyAlignment="1" applyProtection="1">
      <alignment vertical="center"/>
      <protection locked="0"/>
    </xf>
    <xf numFmtId="219" fontId="75" fillId="0" borderId="15" xfId="0" applyNumberFormat="1" applyFont="1" applyFill="1" applyBorder="1" applyAlignment="1" applyProtection="1">
      <alignment horizontal="right" vertical="center" wrapText="1"/>
      <protection/>
    </xf>
    <xf numFmtId="219" fontId="76" fillId="0" borderId="15" xfId="0" applyNumberFormat="1" applyFont="1" applyFill="1" applyBorder="1" applyAlignment="1" applyProtection="1">
      <alignment vertical="center"/>
      <protection/>
    </xf>
    <xf numFmtId="0" fontId="68" fillId="0" borderId="0" xfId="0" applyFont="1" applyFill="1" applyAlignment="1" applyProtection="1">
      <alignment horizontal="center" vertical="center"/>
      <protection locked="0"/>
    </xf>
    <xf numFmtId="0" fontId="68" fillId="0" borderId="14" xfId="0" applyFont="1" applyFill="1" applyBorder="1" applyAlignment="1" applyProtection="1">
      <alignment horizontal="center" vertical="center"/>
      <protection locked="0"/>
    </xf>
    <xf numFmtId="0" fontId="68" fillId="0" borderId="10" xfId="0" applyFont="1" applyFill="1" applyBorder="1" applyAlignment="1" applyProtection="1">
      <alignment horizontal="center" vertical="center"/>
      <protection locked="0"/>
    </xf>
    <xf numFmtId="0" fontId="68" fillId="0" borderId="17" xfId="0" applyFont="1" applyFill="1" applyBorder="1" applyAlignment="1" applyProtection="1">
      <alignment horizontal="center" vertical="center"/>
      <protection locked="0"/>
    </xf>
    <xf numFmtId="0" fontId="67" fillId="0" borderId="0" xfId="0" applyFont="1" applyFill="1" applyAlignment="1" applyProtection="1">
      <alignment horizontal="center" vertical="center"/>
      <protection locked="0"/>
    </xf>
    <xf numFmtId="0" fontId="69" fillId="0" borderId="0" xfId="0" applyFont="1" applyFill="1" applyAlignment="1" applyProtection="1">
      <alignment horizontal="center" vertical="center"/>
      <protection locked="0"/>
    </xf>
    <xf numFmtId="0" fontId="68" fillId="0" borderId="20" xfId="0" applyFont="1" applyFill="1" applyBorder="1" applyAlignment="1" applyProtection="1">
      <alignment horizontal="center"/>
      <protection locked="0"/>
    </xf>
    <xf numFmtId="0" fontId="68" fillId="0" borderId="10" xfId="0" applyFont="1" applyFill="1" applyBorder="1" applyAlignment="1" applyProtection="1">
      <alignment horizontal="center"/>
      <protection locked="0"/>
    </xf>
    <xf numFmtId="0" fontId="68" fillId="0" borderId="21" xfId="0" applyFont="1" applyFill="1" applyBorder="1" applyAlignment="1" applyProtection="1">
      <alignment horizontal="center"/>
      <protection locked="0"/>
    </xf>
    <xf numFmtId="0" fontId="70" fillId="0" borderId="21" xfId="0" applyFont="1" applyFill="1" applyBorder="1" applyAlignment="1" applyProtection="1">
      <alignment horizontal="center"/>
      <protection locked="0"/>
    </xf>
    <xf numFmtId="0" fontId="86" fillId="0" borderId="0" xfId="0" applyFont="1" applyFill="1" applyAlignment="1" applyProtection="1">
      <alignment horizontal="center"/>
      <protection locked="0"/>
    </xf>
    <xf numFmtId="0" fontId="71" fillId="0" borderId="22" xfId="0" applyFont="1" applyFill="1" applyBorder="1" applyAlignment="1" applyProtection="1">
      <alignment horizontal="center" vertical="top"/>
      <protection locked="0"/>
    </xf>
    <xf numFmtId="0" fontId="71" fillId="0" borderId="18" xfId="0" applyFont="1" applyFill="1" applyBorder="1" applyAlignment="1" applyProtection="1">
      <alignment horizontal="center" vertical="top"/>
      <protection locked="0"/>
    </xf>
    <xf numFmtId="0" fontId="71" fillId="0" borderId="15" xfId="0" applyFont="1" applyFill="1" applyBorder="1" applyAlignment="1" applyProtection="1">
      <alignment horizontal="center" vertical="top"/>
      <protection locked="0"/>
    </xf>
    <xf numFmtId="0" fontId="71" fillId="0" borderId="0" xfId="0" applyFont="1" applyFill="1" applyBorder="1" applyAlignment="1" applyProtection="1">
      <alignment horizontal="center" vertical="top"/>
      <protection locked="0"/>
    </xf>
    <xf numFmtId="0" fontId="69" fillId="0" borderId="0" xfId="0" applyFont="1" applyFill="1" applyAlignment="1" applyProtection="1">
      <alignment horizontal="distributed" vertical="center" wrapText="1"/>
      <protection locked="0"/>
    </xf>
    <xf numFmtId="219" fontId="75" fillId="0" borderId="0" xfId="0" applyNumberFormat="1" applyFont="1" applyFill="1" applyAlignment="1" applyProtection="1">
      <alignment horizontal="right" vertical="center" wrapText="1"/>
      <protection/>
    </xf>
    <xf numFmtId="219" fontId="76" fillId="0" borderId="0" xfId="0" applyNumberFormat="1" applyFont="1" applyFill="1" applyAlignment="1" applyProtection="1">
      <alignment vertical="center"/>
      <protection/>
    </xf>
    <xf numFmtId="220" fontId="75" fillId="0" borderId="0" xfId="0" applyNumberFormat="1" applyFont="1" applyFill="1" applyAlignment="1" applyProtection="1">
      <alignment horizontal="right" vertical="center" wrapText="1"/>
      <protection/>
    </xf>
    <xf numFmtId="220" fontId="76" fillId="0" borderId="0" xfId="0" applyNumberFormat="1" applyFont="1" applyFill="1" applyAlignment="1" applyProtection="1">
      <alignment horizontal="right" vertical="center" wrapText="1"/>
      <protection/>
    </xf>
    <xf numFmtId="0" fontId="64" fillId="0" borderId="0" xfId="0" applyFont="1" applyFill="1" applyBorder="1" applyAlignment="1" applyProtection="1">
      <alignment horizontal="left" vertical="center" wrapText="1"/>
      <protection locked="0"/>
    </xf>
    <xf numFmtId="0" fontId="71" fillId="0" borderId="23" xfId="0" applyFont="1" applyFill="1" applyBorder="1" applyAlignment="1" applyProtection="1">
      <alignment horizontal="center" vertical="center"/>
      <protection locked="0"/>
    </xf>
    <xf numFmtId="0" fontId="71" fillId="0" borderId="21" xfId="0" applyFont="1" applyFill="1" applyBorder="1" applyAlignment="1" applyProtection="1">
      <alignment horizontal="center" vertical="center"/>
      <protection locked="0"/>
    </xf>
    <xf numFmtId="219" fontId="76" fillId="0" borderId="0" xfId="0" applyNumberFormat="1" applyFont="1" applyFill="1" applyAlignment="1" applyProtection="1">
      <alignment horizontal="right" vertical="center" wrapText="1"/>
      <protection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1"/>
  <sheetViews>
    <sheetView tabSelected="1" view="pageBreakPreview" zoomScaleNormal="160" zoomScaleSheetLayoutView="100" zoomScalePageLayoutView="0" workbookViewId="0" topLeftCell="A1">
      <selection activeCell="E15" sqref="E15:E16"/>
    </sheetView>
  </sheetViews>
  <sheetFormatPr defaultColWidth="9.00390625" defaultRowHeight="16.5"/>
  <cols>
    <col min="1" max="2" width="1.625" style="67" customWidth="1"/>
    <col min="3" max="3" width="18.375" style="67" customWidth="1"/>
    <col min="4" max="4" width="19.25390625" style="67" customWidth="1"/>
    <col min="5" max="7" width="12.875" style="67" customWidth="1"/>
    <col min="8" max="10" width="18.875" style="67" customWidth="1"/>
    <col min="11" max="11" width="4.125" style="67" customWidth="1"/>
    <col min="12" max="12" width="17.75390625" style="67" customWidth="1"/>
    <col min="13" max="13" width="9.00390625" style="67" customWidth="1"/>
    <col min="14" max="14" width="12.00390625" style="67" bestFit="1" customWidth="1"/>
    <col min="15" max="16384" width="9.00390625" style="67" customWidth="1"/>
  </cols>
  <sheetData>
    <row r="1" spans="1:12" s="2" customFormat="1" ht="10.5" customHeight="1">
      <c r="A1" s="81" t="s">
        <v>93</v>
      </c>
      <c r="B1" s="81"/>
      <c r="C1" s="81"/>
      <c r="D1" s="1" t="s">
        <v>2</v>
      </c>
      <c r="L1" s="3" t="s">
        <v>94</v>
      </c>
    </row>
    <row r="2" spans="1:12" s="2" customFormat="1" ht="7.5" customHeight="1">
      <c r="A2" s="75" t="s">
        <v>95</v>
      </c>
      <c r="B2" s="75"/>
      <c r="C2" s="75"/>
      <c r="D2" s="75"/>
      <c r="E2" s="75"/>
      <c r="F2" s="75"/>
      <c r="G2" s="75"/>
      <c r="H2" s="70" t="s">
        <v>57</v>
      </c>
      <c r="I2" s="70"/>
      <c r="J2" s="70"/>
      <c r="K2" s="70"/>
      <c r="L2" s="70"/>
    </row>
    <row r="3" spans="1:12" ht="15.75" customHeight="1">
      <c r="A3" s="75"/>
      <c r="B3" s="75"/>
      <c r="C3" s="75"/>
      <c r="D3" s="75"/>
      <c r="E3" s="75"/>
      <c r="F3" s="75"/>
      <c r="G3" s="75"/>
      <c r="H3" s="70"/>
      <c r="I3" s="70"/>
      <c r="J3" s="70"/>
      <c r="K3" s="70"/>
      <c r="L3" s="70"/>
    </row>
    <row r="4" spans="1:12" ht="4.5" customHeight="1">
      <c r="A4" s="75"/>
      <c r="B4" s="75"/>
      <c r="C4" s="75"/>
      <c r="D4" s="75"/>
      <c r="E4" s="75"/>
      <c r="F4" s="75"/>
      <c r="G4" s="75"/>
      <c r="H4" s="70"/>
      <c r="I4" s="70"/>
      <c r="J4" s="70"/>
      <c r="K4" s="70"/>
      <c r="L4" s="70"/>
    </row>
    <row r="5" spans="1:12" s="4" customFormat="1" ht="12" customHeight="1">
      <c r="A5" s="74" t="s">
        <v>5</v>
      </c>
      <c r="B5" s="74"/>
      <c r="C5" s="74"/>
      <c r="D5" s="74"/>
      <c r="E5" s="74"/>
      <c r="F5" s="74"/>
      <c r="G5" s="74"/>
      <c r="H5" s="71" t="s">
        <v>15</v>
      </c>
      <c r="I5" s="71"/>
      <c r="J5" s="71"/>
      <c r="K5" s="71"/>
      <c r="L5" s="71"/>
    </row>
    <row r="6" spans="1:12" s="4" customFormat="1" ht="6.75" customHeight="1">
      <c r="A6" s="74"/>
      <c r="B6" s="74"/>
      <c r="C6" s="74"/>
      <c r="D6" s="74"/>
      <c r="E6" s="74"/>
      <c r="F6" s="74"/>
      <c r="G6" s="74"/>
      <c r="H6" s="71"/>
      <c r="I6" s="71"/>
      <c r="J6" s="71"/>
      <c r="K6" s="71"/>
      <c r="L6" s="71"/>
    </row>
    <row r="7" spans="1:13" ht="12.75" customHeight="1">
      <c r="A7" s="94" t="s">
        <v>12</v>
      </c>
      <c r="B7" s="95"/>
      <c r="C7" s="5" t="s">
        <v>14</v>
      </c>
      <c r="D7" s="82" t="s">
        <v>96</v>
      </c>
      <c r="E7" s="83"/>
      <c r="I7" s="100">
        <v>2022</v>
      </c>
      <c r="J7" s="100"/>
      <c r="K7" s="80" t="s">
        <v>16</v>
      </c>
      <c r="L7" s="6" t="s">
        <v>97</v>
      </c>
      <c r="M7" s="6"/>
    </row>
    <row r="8" spans="1:13" ht="12.75" customHeight="1">
      <c r="A8" s="94"/>
      <c r="B8" s="95"/>
      <c r="C8" s="7" t="s">
        <v>98</v>
      </c>
      <c r="D8" s="83"/>
      <c r="E8" s="83"/>
      <c r="F8" s="8"/>
      <c r="G8" s="8"/>
      <c r="I8" s="100"/>
      <c r="J8" s="100"/>
      <c r="K8" s="80"/>
      <c r="L8" s="6" t="s">
        <v>39</v>
      </c>
      <c r="M8" s="6"/>
    </row>
    <row r="9" spans="3:12" ht="1.5" customHeight="1">
      <c r="C9" s="9"/>
      <c r="D9" s="10"/>
      <c r="E9" s="11"/>
      <c r="F9" s="12"/>
      <c r="G9" s="12"/>
      <c r="H9" s="13"/>
      <c r="I9" s="14"/>
      <c r="J9" s="14"/>
      <c r="L9" s="66"/>
    </row>
    <row r="10" spans="1:12" ht="15" customHeight="1">
      <c r="A10" s="76" t="s">
        <v>45</v>
      </c>
      <c r="B10" s="76"/>
      <c r="C10" s="76"/>
      <c r="D10" s="77"/>
      <c r="E10" s="111" t="s">
        <v>99</v>
      </c>
      <c r="F10" s="112"/>
      <c r="G10" s="112"/>
      <c r="H10" s="98" t="s">
        <v>7</v>
      </c>
      <c r="I10" s="99"/>
      <c r="J10" s="99"/>
      <c r="K10" s="101" t="s">
        <v>13</v>
      </c>
      <c r="L10" s="102"/>
    </row>
    <row r="11" spans="1:12" ht="15" customHeight="1">
      <c r="A11" s="78"/>
      <c r="B11" s="78"/>
      <c r="C11" s="78"/>
      <c r="D11" s="79"/>
      <c r="E11" s="72" t="s">
        <v>100</v>
      </c>
      <c r="F11" s="111" t="s">
        <v>101</v>
      </c>
      <c r="G11" s="112"/>
      <c r="H11" s="15" t="s">
        <v>8</v>
      </c>
      <c r="I11" s="72" t="s">
        <v>102</v>
      </c>
      <c r="J11" s="72" t="s">
        <v>103</v>
      </c>
      <c r="K11" s="103"/>
      <c r="L11" s="104"/>
    </row>
    <row r="12" spans="1:12" ht="15" customHeight="1">
      <c r="A12" s="80" t="s">
        <v>46</v>
      </c>
      <c r="B12" s="80"/>
      <c r="C12" s="90"/>
      <c r="D12" s="91"/>
      <c r="E12" s="73"/>
      <c r="F12" s="16" t="s">
        <v>104</v>
      </c>
      <c r="G12" s="17" t="s">
        <v>105</v>
      </c>
      <c r="H12" s="18" t="s">
        <v>106</v>
      </c>
      <c r="I12" s="73"/>
      <c r="J12" s="73"/>
      <c r="K12" s="19"/>
      <c r="L12" s="20"/>
    </row>
    <row r="13" spans="1:12" ht="15" customHeight="1">
      <c r="A13" s="92"/>
      <c r="B13" s="92"/>
      <c r="C13" s="92"/>
      <c r="D13" s="93"/>
      <c r="E13" s="21" t="s">
        <v>0</v>
      </c>
      <c r="F13" s="21" t="s">
        <v>4</v>
      </c>
      <c r="G13" s="21" t="s">
        <v>6</v>
      </c>
      <c r="H13" s="22" t="s">
        <v>9</v>
      </c>
      <c r="I13" s="21" t="s">
        <v>10</v>
      </c>
      <c r="J13" s="21" t="s">
        <v>11</v>
      </c>
      <c r="K13" s="96" t="s">
        <v>1</v>
      </c>
      <c r="L13" s="97"/>
    </row>
    <row r="14" spans="3:12" ht="3.75" customHeight="1">
      <c r="C14" s="23"/>
      <c r="D14" s="24"/>
      <c r="H14" s="25"/>
      <c r="I14" s="25"/>
      <c r="J14" s="25"/>
      <c r="K14" s="25"/>
      <c r="L14" s="25"/>
    </row>
    <row r="15" spans="1:13" s="28" customFormat="1" ht="15" customHeight="1">
      <c r="A15" s="84" t="s">
        <v>3</v>
      </c>
      <c r="B15" s="84"/>
      <c r="C15" s="84"/>
      <c r="D15" s="86" t="s">
        <v>42</v>
      </c>
      <c r="E15" s="88">
        <f aca="true" t="shared" si="0" ref="E15:J15">SUM(E17,E28,E34)</f>
        <v>35314.700000000004</v>
      </c>
      <c r="F15" s="106">
        <f t="shared" si="0"/>
        <v>31648.480000000003</v>
      </c>
      <c r="G15" s="106">
        <f t="shared" si="0"/>
        <v>28273.18</v>
      </c>
      <c r="H15" s="106">
        <f t="shared" si="0"/>
        <v>3375.3</v>
      </c>
      <c r="I15" s="106">
        <f t="shared" si="0"/>
        <v>3648.04</v>
      </c>
      <c r="J15" s="106">
        <f t="shared" si="0"/>
        <v>18.18</v>
      </c>
      <c r="K15" s="26"/>
      <c r="L15" s="108">
        <f>SUM(L17,L28,L34)</f>
        <v>366918</v>
      </c>
      <c r="M15" s="27"/>
    </row>
    <row r="16" spans="1:13" ht="0.75" customHeight="1">
      <c r="A16" s="85"/>
      <c r="B16" s="85"/>
      <c r="C16" s="85"/>
      <c r="D16" s="87"/>
      <c r="E16" s="89"/>
      <c r="F16" s="107"/>
      <c r="G16" s="107"/>
      <c r="H16" s="113"/>
      <c r="I16" s="113"/>
      <c r="J16" s="113"/>
      <c r="K16" s="29"/>
      <c r="L16" s="109"/>
      <c r="M16" s="30"/>
    </row>
    <row r="17" spans="1:13" s="28" customFormat="1" ht="15" customHeight="1">
      <c r="A17" s="63"/>
      <c r="B17" s="84" t="s">
        <v>41</v>
      </c>
      <c r="C17" s="105"/>
      <c r="D17" s="68" t="s">
        <v>43</v>
      </c>
      <c r="E17" s="64">
        <f>SUM(E18:E26)</f>
        <v>21259.950000000004</v>
      </c>
      <c r="F17" s="64">
        <f aca="true" t="shared" si="1" ref="F17:L17">SUM(F18:F26)</f>
        <v>21115.83</v>
      </c>
      <c r="G17" s="64">
        <f>SUM(G18:G26)</f>
        <v>18981.449999999997</v>
      </c>
      <c r="H17" s="64">
        <f>SUM(H18:H26)</f>
        <v>2134.38</v>
      </c>
      <c r="I17" s="64">
        <f>SUM(I18:I26)</f>
        <v>125.94</v>
      </c>
      <c r="J17" s="64">
        <f t="shared" si="1"/>
        <v>18.18</v>
      </c>
      <c r="K17" s="29"/>
      <c r="L17" s="65">
        <f t="shared" si="1"/>
        <v>75277</v>
      </c>
      <c r="M17" s="27"/>
    </row>
    <row r="18" spans="1:14" ht="13.5" customHeight="1">
      <c r="A18" s="31"/>
      <c r="B18" s="31"/>
      <c r="C18" s="31" t="s">
        <v>58</v>
      </c>
      <c r="D18" s="32" t="s">
        <v>38</v>
      </c>
      <c r="E18" s="33">
        <f>F18+I18+J18</f>
        <v>2302.04</v>
      </c>
      <c r="F18" s="33">
        <f>SUM(G18:H18)</f>
        <v>2302.04</v>
      </c>
      <c r="G18" s="33">
        <v>2292.04</v>
      </c>
      <c r="H18" s="33">
        <v>10</v>
      </c>
      <c r="I18" s="33">
        <v>0</v>
      </c>
      <c r="J18" s="33">
        <v>0</v>
      </c>
      <c r="K18" s="26"/>
      <c r="L18" s="34">
        <v>0</v>
      </c>
      <c r="M18" s="30"/>
      <c r="N18" s="35"/>
    </row>
    <row r="19" spans="1:13" ht="13.5" customHeight="1">
      <c r="A19" s="31"/>
      <c r="B19" s="31"/>
      <c r="C19" s="31" t="s">
        <v>59</v>
      </c>
      <c r="D19" s="32" t="s">
        <v>17</v>
      </c>
      <c r="E19" s="33">
        <f aca="true" t="shared" si="2" ref="E19:E26">F19+I19+J19</f>
        <v>2788.36</v>
      </c>
      <c r="F19" s="33">
        <f>SUM(G19:H19)</f>
        <v>2786.1800000000003</v>
      </c>
      <c r="G19" s="33">
        <v>2763.01</v>
      </c>
      <c r="H19" s="33">
        <v>23.17</v>
      </c>
      <c r="I19" s="33">
        <v>0</v>
      </c>
      <c r="J19" s="33">
        <v>2.18</v>
      </c>
      <c r="K19" s="26"/>
      <c r="L19" s="34">
        <v>0</v>
      </c>
      <c r="M19" s="30"/>
    </row>
    <row r="20" spans="1:13" ht="13.5" customHeight="1">
      <c r="A20" s="31"/>
      <c r="B20" s="31"/>
      <c r="C20" s="31" t="s">
        <v>60</v>
      </c>
      <c r="D20" s="32" t="s">
        <v>18</v>
      </c>
      <c r="E20" s="33">
        <f>F20+I20+J20</f>
        <v>2064.93</v>
      </c>
      <c r="F20" s="33">
        <f aca="true" t="shared" si="3" ref="F20:F26">SUM(G20:H20)</f>
        <v>2064.93</v>
      </c>
      <c r="G20" s="33">
        <v>1717.08</v>
      </c>
      <c r="H20" s="33">
        <v>347.85</v>
      </c>
      <c r="I20" s="33">
        <v>0</v>
      </c>
      <c r="J20" s="33">
        <v>0</v>
      </c>
      <c r="K20" s="26"/>
      <c r="L20" s="34">
        <v>0</v>
      </c>
      <c r="M20" s="30"/>
    </row>
    <row r="21" spans="1:13" ht="13.5" customHeight="1">
      <c r="A21" s="31"/>
      <c r="B21" s="31"/>
      <c r="C21" s="31" t="s">
        <v>61</v>
      </c>
      <c r="D21" s="32" t="s">
        <v>19</v>
      </c>
      <c r="E21" s="33">
        <f t="shared" si="2"/>
        <v>3431.7999999999997</v>
      </c>
      <c r="F21" s="33">
        <f t="shared" si="3"/>
        <v>3431.7999999999997</v>
      </c>
      <c r="G21" s="33">
        <v>3354.24</v>
      </c>
      <c r="H21" s="33">
        <v>77.56</v>
      </c>
      <c r="I21" s="33">
        <v>0</v>
      </c>
      <c r="J21" s="33">
        <v>0</v>
      </c>
      <c r="K21" s="26"/>
      <c r="L21" s="34">
        <v>22374</v>
      </c>
      <c r="M21" s="30"/>
    </row>
    <row r="22" spans="1:13" ht="1.5" customHeight="1">
      <c r="A22" s="36"/>
      <c r="B22" s="36"/>
      <c r="C22" s="36"/>
      <c r="D22" s="32"/>
      <c r="E22" s="37"/>
      <c r="F22" s="33"/>
      <c r="G22" s="33"/>
      <c r="H22" s="33"/>
      <c r="I22" s="33"/>
      <c r="J22" s="33"/>
      <c r="K22" s="26"/>
      <c r="L22" s="34"/>
      <c r="M22" s="30"/>
    </row>
    <row r="23" spans="1:13" ht="13.5" customHeight="1">
      <c r="A23" s="31"/>
      <c r="B23" s="31"/>
      <c r="C23" s="31" t="s">
        <v>62</v>
      </c>
      <c r="D23" s="32" t="s">
        <v>20</v>
      </c>
      <c r="E23" s="33">
        <f t="shared" si="2"/>
        <v>5429.87</v>
      </c>
      <c r="F23" s="33">
        <f t="shared" si="3"/>
        <v>5429.87</v>
      </c>
      <c r="G23" s="33">
        <v>5182.89</v>
      </c>
      <c r="H23" s="33">
        <v>246.98</v>
      </c>
      <c r="I23" s="33">
        <v>0</v>
      </c>
      <c r="J23" s="33">
        <v>0</v>
      </c>
      <c r="K23" s="26"/>
      <c r="L23" s="34">
        <v>50470</v>
      </c>
      <c r="M23" s="30"/>
    </row>
    <row r="24" spans="1:13" ht="13.5" customHeight="1">
      <c r="A24" s="31"/>
      <c r="B24" s="31"/>
      <c r="C24" s="31" t="s">
        <v>63</v>
      </c>
      <c r="D24" s="32" t="s">
        <v>21</v>
      </c>
      <c r="E24" s="33">
        <f t="shared" si="2"/>
        <v>3402.4900000000002</v>
      </c>
      <c r="F24" s="33">
        <f t="shared" si="3"/>
        <v>3402.4900000000002</v>
      </c>
      <c r="G24" s="33">
        <v>2765.05</v>
      </c>
      <c r="H24" s="33">
        <v>637.44</v>
      </c>
      <c r="I24" s="33">
        <v>0</v>
      </c>
      <c r="J24" s="33">
        <v>0</v>
      </c>
      <c r="K24" s="26"/>
      <c r="L24" s="34">
        <v>0</v>
      </c>
      <c r="M24" s="30"/>
    </row>
    <row r="25" spans="1:13" ht="13.5" customHeight="1">
      <c r="A25" s="31"/>
      <c r="B25" s="31"/>
      <c r="C25" s="31" t="s">
        <v>64</v>
      </c>
      <c r="D25" s="32" t="s">
        <v>22</v>
      </c>
      <c r="E25" s="33">
        <f t="shared" si="2"/>
        <v>931.47</v>
      </c>
      <c r="F25" s="33">
        <f t="shared" si="3"/>
        <v>915.47</v>
      </c>
      <c r="G25" s="33">
        <v>791.87</v>
      </c>
      <c r="H25" s="33">
        <v>123.6</v>
      </c>
      <c r="I25" s="33">
        <v>0</v>
      </c>
      <c r="J25" s="33">
        <v>16</v>
      </c>
      <c r="K25" s="26"/>
      <c r="L25" s="34">
        <v>433</v>
      </c>
      <c r="M25" s="30"/>
    </row>
    <row r="26" spans="1:13" ht="13.5" customHeight="1">
      <c r="A26" s="31"/>
      <c r="B26" s="31"/>
      <c r="C26" s="31" t="s">
        <v>65</v>
      </c>
      <c r="D26" s="32" t="s">
        <v>23</v>
      </c>
      <c r="E26" s="33">
        <f t="shared" si="2"/>
        <v>908.99</v>
      </c>
      <c r="F26" s="33">
        <f t="shared" si="3"/>
        <v>783.05</v>
      </c>
      <c r="G26" s="33">
        <v>115.27</v>
      </c>
      <c r="H26" s="33">
        <v>667.78</v>
      </c>
      <c r="I26" s="33">
        <v>125.94</v>
      </c>
      <c r="J26" s="33">
        <v>0</v>
      </c>
      <c r="K26" s="26"/>
      <c r="L26" s="34">
        <v>2000</v>
      </c>
      <c r="M26" s="30"/>
    </row>
    <row r="27" spans="3:13" ht="1.5" customHeight="1">
      <c r="C27" s="38"/>
      <c r="D27" s="39"/>
      <c r="E27" s="37"/>
      <c r="F27" s="37"/>
      <c r="G27" s="40"/>
      <c r="H27" s="40"/>
      <c r="I27" s="41"/>
      <c r="J27" s="40"/>
      <c r="K27" s="42"/>
      <c r="L27" s="43"/>
      <c r="M27" s="30"/>
    </row>
    <row r="28" spans="1:13" s="28" customFormat="1" ht="15" customHeight="1">
      <c r="A28" s="63"/>
      <c r="B28" s="84" t="s">
        <v>107</v>
      </c>
      <c r="C28" s="105"/>
      <c r="D28" s="68" t="s">
        <v>44</v>
      </c>
      <c r="E28" s="64">
        <f aca="true" t="shared" si="4" ref="E28:J28">SUM(E29:E32)</f>
        <v>2395.6699999999996</v>
      </c>
      <c r="F28" s="64">
        <f t="shared" si="4"/>
        <v>2395.6699999999996</v>
      </c>
      <c r="G28" s="64">
        <f t="shared" si="4"/>
        <v>2265.45</v>
      </c>
      <c r="H28" s="44">
        <f t="shared" si="4"/>
        <v>130.22</v>
      </c>
      <c r="I28" s="44">
        <f t="shared" si="4"/>
        <v>0</v>
      </c>
      <c r="J28" s="44">
        <f t="shared" si="4"/>
        <v>0</v>
      </c>
      <c r="K28" s="45"/>
      <c r="L28" s="46">
        <f>SUM(L29:L32)</f>
        <v>27200</v>
      </c>
      <c r="M28" s="27"/>
    </row>
    <row r="29" spans="1:13" ht="13.5" customHeight="1">
      <c r="A29" s="31"/>
      <c r="B29" s="31"/>
      <c r="C29" s="31" t="s">
        <v>66</v>
      </c>
      <c r="D29" s="32" t="s">
        <v>54</v>
      </c>
      <c r="E29" s="33">
        <f>F29+I29+J29</f>
        <v>0</v>
      </c>
      <c r="F29" s="33">
        <f>SUM(G29:H29)</f>
        <v>0</v>
      </c>
      <c r="G29" s="33">
        <v>0</v>
      </c>
      <c r="H29" s="33">
        <v>0</v>
      </c>
      <c r="I29" s="33">
        <v>0</v>
      </c>
      <c r="J29" s="33">
        <v>0</v>
      </c>
      <c r="K29" s="26"/>
      <c r="L29" s="34">
        <v>0</v>
      </c>
      <c r="M29" s="30"/>
    </row>
    <row r="30" spans="1:13" ht="13.5" customHeight="1">
      <c r="A30" s="31"/>
      <c r="B30" s="31"/>
      <c r="C30" s="31" t="s">
        <v>67</v>
      </c>
      <c r="D30" s="32" t="s">
        <v>24</v>
      </c>
      <c r="E30" s="33">
        <f>F30+I30+J30</f>
        <v>2318.97</v>
      </c>
      <c r="F30" s="33">
        <f>SUM(G30:H30)</f>
        <v>2318.97</v>
      </c>
      <c r="G30" s="33">
        <v>2265.45</v>
      </c>
      <c r="H30" s="33">
        <v>53.52</v>
      </c>
      <c r="I30" s="33">
        <v>0</v>
      </c>
      <c r="J30" s="33">
        <v>0</v>
      </c>
      <c r="K30" s="26"/>
      <c r="L30" s="34">
        <v>27200</v>
      </c>
      <c r="M30" s="30"/>
    </row>
    <row r="31" spans="1:13" ht="13.5" customHeight="1">
      <c r="A31" s="31"/>
      <c r="B31" s="31"/>
      <c r="C31" s="31" t="s">
        <v>68</v>
      </c>
      <c r="D31" s="32" t="s">
        <v>25</v>
      </c>
      <c r="E31" s="33">
        <f>F31+I31+J31</f>
        <v>0</v>
      </c>
      <c r="F31" s="33">
        <f>SUM(G31:H31)</f>
        <v>0</v>
      </c>
      <c r="G31" s="33">
        <v>0</v>
      </c>
      <c r="H31" s="33">
        <v>0</v>
      </c>
      <c r="I31" s="33">
        <v>0</v>
      </c>
      <c r="J31" s="33">
        <v>0</v>
      </c>
      <c r="K31" s="26"/>
      <c r="L31" s="34">
        <v>0</v>
      </c>
      <c r="M31" s="30"/>
    </row>
    <row r="32" spans="1:13" ht="13.5" customHeight="1">
      <c r="A32" s="31"/>
      <c r="B32" s="31"/>
      <c r="C32" s="31" t="s">
        <v>69</v>
      </c>
      <c r="D32" s="32" t="s">
        <v>40</v>
      </c>
      <c r="E32" s="33">
        <f>F32+I32+J32</f>
        <v>76.7</v>
      </c>
      <c r="F32" s="33">
        <f>SUM(G32:H32)</f>
        <v>76.7</v>
      </c>
      <c r="G32" s="33">
        <v>0</v>
      </c>
      <c r="H32" s="33">
        <v>76.7</v>
      </c>
      <c r="I32" s="33">
        <v>0</v>
      </c>
      <c r="J32" s="33">
        <v>0</v>
      </c>
      <c r="K32" s="26"/>
      <c r="L32" s="34">
        <v>0</v>
      </c>
      <c r="M32" s="30"/>
    </row>
    <row r="33" spans="3:13" ht="0.75" customHeight="1">
      <c r="C33" s="47"/>
      <c r="D33" s="69"/>
      <c r="E33" s="37"/>
      <c r="F33" s="48"/>
      <c r="G33" s="49">
        <v>0</v>
      </c>
      <c r="H33" s="49">
        <v>0</v>
      </c>
      <c r="I33" s="49">
        <v>0</v>
      </c>
      <c r="J33" s="49">
        <v>0</v>
      </c>
      <c r="K33" s="50"/>
      <c r="L33" s="51">
        <v>0</v>
      </c>
      <c r="M33" s="30"/>
    </row>
    <row r="34" spans="1:13" s="28" customFormat="1" ht="15" customHeight="1">
      <c r="A34" s="63"/>
      <c r="B34" s="84" t="s">
        <v>92</v>
      </c>
      <c r="C34" s="105"/>
      <c r="D34" s="68" t="s">
        <v>53</v>
      </c>
      <c r="E34" s="44">
        <f aca="true" t="shared" si="5" ref="E34:J34">SUM(E35:E60)</f>
        <v>11659.080000000002</v>
      </c>
      <c r="F34" s="44">
        <f t="shared" si="5"/>
        <v>8136.980000000001</v>
      </c>
      <c r="G34" s="44">
        <f t="shared" si="5"/>
        <v>7026.280000000001</v>
      </c>
      <c r="H34" s="44">
        <f t="shared" si="5"/>
        <v>1110.7</v>
      </c>
      <c r="I34" s="44">
        <f t="shared" si="5"/>
        <v>3522.1</v>
      </c>
      <c r="J34" s="44">
        <f t="shared" si="5"/>
        <v>0</v>
      </c>
      <c r="K34" s="45"/>
      <c r="L34" s="46">
        <f>SUM(L35:L60)</f>
        <v>264441</v>
      </c>
      <c r="M34" s="27"/>
    </row>
    <row r="35" spans="1:13" ht="13.5" customHeight="1">
      <c r="A35" s="31"/>
      <c r="B35" s="31"/>
      <c r="C35" s="31" t="s">
        <v>70</v>
      </c>
      <c r="D35" s="32" t="s">
        <v>52</v>
      </c>
      <c r="E35" s="33">
        <f aca="true" t="shared" si="6" ref="E35:E60">F35+I35+J35</f>
        <v>0</v>
      </c>
      <c r="F35" s="33">
        <f aca="true" t="shared" si="7" ref="F35:F60">SUM(G35:H35)</f>
        <v>0</v>
      </c>
      <c r="G35" s="33">
        <v>0</v>
      </c>
      <c r="H35" s="33">
        <v>0</v>
      </c>
      <c r="I35" s="33">
        <v>0</v>
      </c>
      <c r="J35" s="33">
        <v>0</v>
      </c>
      <c r="K35" s="26"/>
      <c r="L35" s="34">
        <v>0</v>
      </c>
      <c r="M35" s="30"/>
    </row>
    <row r="36" spans="1:13" s="28" customFormat="1" ht="13.5" customHeight="1">
      <c r="A36" s="31"/>
      <c r="B36" s="31"/>
      <c r="C36" s="31" t="s">
        <v>71</v>
      </c>
      <c r="D36" s="32" t="s">
        <v>55</v>
      </c>
      <c r="E36" s="33">
        <f>F36+I36+J36</f>
        <v>0</v>
      </c>
      <c r="F36" s="33">
        <f>SUM(G36:H36)</f>
        <v>0</v>
      </c>
      <c r="G36" s="33">
        <v>0</v>
      </c>
      <c r="H36" s="33">
        <v>0</v>
      </c>
      <c r="I36" s="33">
        <v>0</v>
      </c>
      <c r="J36" s="33">
        <v>0</v>
      </c>
      <c r="K36" s="26"/>
      <c r="L36" s="34">
        <v>0</v>
      </c>
      <c r="M36" s="27"/>
    </row>
    <row r="37" spans="1:13" ht="13.5" customHeight="1">
      <c r="A37" s="31"/>
      <c r="B37" s="31"/>
      <c r="C37" s="31" t="s">
        <v>72</v>
      </c>
      <c r="D37" s="32" t="s">
        <v>56</v>
      </c>
      <c r="E37" s="33">
        <f>F37+I37+J37</f>
        <v>0</v>
      </c>
      <c r="F37" s="33">
        <f>SUM(G37:H37)</f>
        <v>0</v>
      </c>
      <c r="G37" s="33">
        <v>0</v>
      </c>
      <c r="H37" s="33">
        <v>0</v>
      </c>
      <c r="I37" s="33">
        <v>0</v>
      </c>
      <c r="J37" s="33">
        <v>0</v>
      </c>
      <c r="K37" s="26"/>
      <c r="L37" s="34">
        <v>15981</v>
      </c>
      <c r="M37" s="30"/>
    </row>
    <row r="38" spans="1:13" ht="13.5" customHeight="1">
      <c r="A38" s="31"/>
      <c r="B38" s="31"/>
      <c r="C38" s="31" t="s">
        <v>73</v>
      </c>
      <c r="D38" s="32" t="s">
        <v>49</v>
      </c>
      <c r="E38" s="33">
        <f>F38+I38+J38</f>
        <v>0</v>
      </c>
      <c r="F38" s="33">
        <f>SUM(G38:H38)</f>
        <v>0</v>
      </c>
      <c r="G38" s="33">
        <v>0</v>
      </c>
      <c r="H38" s="33">
        <v>0</v>
      </c>
      <c r="I38" s="33">
        <v>0</v>
      </c>
      <c r="J38" s="33">
        <v>0</v>
      </c>
      <c r="K38" s="26"/>
      <c r="L38" s="34">
        <v>0</v>
      </c>
      <c r="M38" s="30"/>
    </row>
    <row r="39" spans="1:13" ht="13.5" customHeight="1">
      <c r="A39" s="31"/>
      <c r="B39" s="31"/>
      <c r="C39" s="31" t="s">
        <v>74</v>
      </c>
      <c r="D39" s="32" t="s">
        <v>50</v>
      </c>
      <c r="E39" s="33">
        <f>F39+I39+J39</f>
        <v>0</v>
      </c>
      <c r="F39" s="33">
        <f>SUM(G39:H39)</f>
        <v>0</v>
      </c>
      <c r="G39" s="33">
        <v>0</v>
      </c>
      <c r="H39" s="33">
        <v>0</v>
      </c>
      <c r="I39" s="33">
        <v>0</v>
      </c>
      <c r="J39" s="33">
        <v>0</v>
      </c>
      <c r="K39" s="26"/>
      <c r="L39" s="34">
        <v>0</v>
      </c>
      <c r="M39" s="30"/>
    </row>
    <row r="40" spans="1:13" s="28" customFormat="1" ht="13.5" customHeight="1">
      <c r="A40" s="31"/>
      <c r="B40" s="31"/>
      <c r="C40" s="31" t="s">
        <v>75</v>
      </c>
      <c r="D40" s="32" t="s">
        <v>51</v>
      </c>
      <c r="E40" s="33">
        <f>F40+I40+J40</f>
        <v>0</v>
      </c>
      <c r="F40" s="33">
        <f>SUM(G40:H40)</f>
        <v>0</v>
      </c>
      <c r="G40" s="33">
        <v>0</v>
      </c>
      <c r="H40" s="33">
        <v>0</v>
      </c>
      <c r="I40" s="33">
        <v>0</v>
      </c>
      <c r="J40" s="33">
        <v>0</v>
      </c>
      <c r="K40" s="26"/>
      <c r="L40" s="34">
        <v>0</v>
      </c>
      <c r="M40" s="27"/>
    </row>
    <row r="41" spans="1:13" ht="1.5" customHeight="1">
      <c r="A41" s="36"/>
      <c r="B41" s="36"/>
      <c r="C41" s="36"/>
      <c r="D41" s="32"/>
      <c r="E41" s="48"/>
      <c r="F41" s="33"/>
      <c r="G41" s="33"/>
      <c r="H41" s="33"/>
      <c r="I41" s="33"/>
      <c r="J41" s="33"/>
      <c r="K41" s="26"/>
      <c r="L41" s="34"/>
      <c r="M41" s="30"/>
    </row>
    <row r="42" spans="1:13" ht="13.5" customHeight="1">
      <c r="A42" s="31"/>
      <c r="B42" s="31"/>
      <c r="C42" s="31" t="s">
        <v>76</v>
      </c>
      <c r="D42" s="32" t="s">
        <v>26</v>
      </c>
      <c r="E42" s="33">
        <f t="shared" si="6"/>
        <v>427.01</v>
      </c>
      <c r="F42" s="33">
        <f t="shared" si="7"/>
        <v>427.01</v>
      </c>
      <c r="G42" s="33">
        <v>427.01</v>
      </c>
      <c r="H42" s="33">
        <v>0</v>
      </c>
      <c r="I42" s="33">
        <v>0</v>
      </c>
      <c r="J42" s="33">
        <v>0</v>
      </c>
      <c r="K42" s="26"/>
      <c r="L42" s="34">
        <v>0</v>
      </c>
      <c r="M42" s="30"/>
    </row>
    <row r="43" spans="1:13" ht="13.5" customHeight="1">
      <c r="A43" s="31"/>
      <c r="B43" s="31"/>
      <c r="C43" s="31" t="s">
        <v>77</v>
      </c>
      <c r="D43" s="32" t="s">
        <v>27</v>
      </c>
      <c r="E43" s="33">
        <f t="shared" si="6"/>
        <v>5333.68</v>
      </c>
      <c r="F43" s="33">
        <f t="shared" si="7"/>
        <v>5333.68</v>
      </c>
      <c r="G43" s="33">
        <v>4914.76</v>
      </c>
      <c r="H43" s="33">
        <v>418.92</v>
      </c>
      <c r="I43" s="33">
        <v>0</v>
      </c>
      <c r="J43" s="33">
        <v>0</v>
      </c>
      <c r="K43" s="26"/>
      <c r="L43" s="34">
        <v>178330</v>
      </c>
      <c r="M43" s="30"/>
    </row>
    <row r="44" spans="1:13" ht="13.5" customHeight="1">
      <c r="A44" s="31"/>
      <c r="B44" s="31"/>
      <c r="C44" s="31" t="s">
        <v>78</v>
      </c>
      <c r="D44" s="32" t="s">
        <v>28</v>
      </c>
      <c r="E44" s="33">
        <f t="shared" si="6"/>
        <v>4610.02</v>
      </c>
      <c r="F44" s="33">
        <f t="shared" si="7"/>
        <v>1087.92</v>
      </c>
      <c r="G44" s="33">
        <v>663.4</v>
      </c>
      <c r="H44" s="33">
        <v>424.52</v>
      </c>
      <c r="I44" s="33">
        <v>3522.1</v>
      </c>
      <c r="J44" s="33">
        <v>0</v>
      </c>
      <c r="K44" s="26"/>
      <c r="L44" s="34">
        <v>63830</v>
      </c>
      <c r="M44" s="30"/>
    </row>
    <row r="45" spans="1:13" ht="13.5" customHeight="1">
      <c r="A45" s="31"/>
      <c r="B45" s="31"/>
      <c r="C45" s="31" t="s">
        <v>79</v>
      </c>
      <c r="D45" s="32" t="s">
        <v>29</v>
      </c>
      <c r="E45" s="33">
        <f>F45+I45+J45</f>
        <v>0</v>
      </c>
      <c r="F45" s="33">
        <f>SUM(G45:H45)</f>
        <v>0</v>
      </c>
      <c r="G45" s="33">
        <v>0</v>
      </c>
      <c r="H45" s="33">
        <v>0</v>
      </c>
      <c r="I45" s="33">
        <v>0</v>
      </c>
      <c r="J45" s="33">
        <v>0</v>
      </c>
      <c r="K45" s="26"/>
      <c r="L45" s="34">
        <v>0</v>
      </c>
      <c r="M45" s="30"/>
    </row>
    <row r="46" spans="1:13" ht="1.5" customHeight="1">
      <c r="A46" s="52"/>
      <c r="B46" s="52"/>
      <c r="C46" s="52"/>
      <c r="D46" s="32"/>
      <c r="E46" s="37"/>
      <c r="F46" s="33"/>
      <c r="G46" s="33"/>
      <c r="H46" s="33"/>
      <c r="I46" s="33"/>
      <c r="J46" s="33"/>
      <c r="K46" s="26"/>
      <c r="L46" s="34"/>
      <c r="M46" s="30"/>
    </row>
    <row r="47" spans="1:13" ht="13.5" customHeight="1">
      <c r="A47" s="31"/>
      <c r="B47" s="31"/>
      <c r="C47" s="31" t="s">
        <v>80</v>
      </c>
      <c r="D47" s="32" t="s">
        <v>30</v>
      </c>
      <c r="E47" s="33">
        <f t="shared" si="6"/>
        <v>656.6</v>
      </c>
      <c r="F47" s="33">
        <f t="shared" si="7"/>
        <v>656.6</v>
      </c>
      <c r="G47" s="33">
        <v>411.81</v>
      </c>
      <c r="H47" s="33">
        <v>244.79</v>
      </c>
      <c r="I47" s="33">
        <v>0</v>
      </c>
      <c r="J47" s="33">
        <v>0</v>
      </c>
      <c r="K47" s="26"/>
      <c r="L47" s="34">
        <v>6300</v>
      </c>
      <c r="M47" s="30"/>
    </row>
    <row r="48" spans="1:13" ht="13.5" customHeight="1">
      <c r="A48" s="31"/>
      <c r="B48" s="31"/>
      <c r="C48" s="31" t="s">
        <v>81</v>
      </c>
      <c r="D48" s="32" t="s">
        <v>31</v>
      </c>
      <c r="E48" s="33">
        <f t="shared" si="6"/>
        <v>0</v>
      </c>
      <c r="F48" s="33">
        <f t="shared" si="7"/>
        <v>0</v>
      </c>
      <c r="G48" s="33">
        <v>0</v>
      </c>
      <c r="H48" s="33">
        <v>0</v>
      </c>
      <c r="I48" s="33">
        <v>0</v>
      </c>
      <c r="J48" s="33">
        <v>0</v>
      </c>
      <c r="K48" s="26"/>
      <c r="L48" s="34">
        <v>0</v>
      </c>
      <c r="M48" s="30"/>
    </row>
    <row r="49" spans="1:13" ht="13.5" customHeight="1">
      <c r="A49" s="31"/>
      <c r="B49" s="31"/>
      <c r="C49" s="31" t="s">
        <v>82</v>
      </c>
      <c r="D49" s="32" t="s">
        <v>32</v>
      </c>
      <c r="E49" s="33">
        <f t="shared" si="6"/>
        <v>631.77</v>
      </c>
      <c r="F49" s="33">
        <f t="shared" si="7"/>
        <v>631.77</v>
      </c>
      <c r="G49" s="33">
        <v>609.3</v>
      </c>
      <c r="H49" s="33">
        <v>22.47</v>
      </c>
      <c r="I49" s="33">
        <v>0</v>
      </c>
      <c r="J49" s="33">
        <v>0</v>
      </c>
      <c r="K49" s="26"/>
      <c r="L49" s="34">
        <v>0</v>
      </c>
      <c r="M49" s="30"/>
    </row>
    <row r="50" spans="1:13" ht="13.5" customHeight="1">
      <c r="A50" s="31"/>
      <c r="B50" s="31"/>
      <c r="C50" s="31" t="s">
        <v>83</v>
      </c>
      <c r="D50" s="32" t="s">
        <v>33</v>
      </c>
      <c r="E50" s="33">
        <f>F50+I50+J50</f>
        <v>0</v>
      </c>
      <c r="F50" s="33">
        <f>SUM(G50:H50)</f>
        <v>0</v>
      </c>
      <c r="G50" s="33">
        <v>0</v>
      </c>
      <c r="H50" s="33">
        <v>0</v>
      </c>
      <c r="I50" s="33">
        <v>0</v>
      </c>
      <c r="J50" s="33">
        <v>0</v>
      </c>
      <c r="K50" s="26"/>
      <c r="L50" s="34">
        <v>0</v>
      </c>
      <c r="M50" s="30"/>
    </row>
    <row r="51" spans="1:13" ht="1.5" customHeight="1">
      <c r="A51" s="52"/>
      <c r="B51" s="52"/>
      <c r="C51" s="52"/>
      <c r="D51" s="32"/>
      <c r="E51" s="37"/>
      <c r="F51" s="33"/>
      <c r="G51" s="40"/>
      <c r="H51" s="40"/>
      <c r="I51" s="41"/>
      <c r="J51" s="40"/>
      <c r="K51" s="42"/>
      <c r="L51" s="34"/>
      <c r="M51" s="30"/>
    </row>
    <row r="52" spans="1:13" ht="13.5" customHeight="1">
      <c r="A52" s="31"/>
      <c r="B52" s="31"/>
      <c r="C52" s="31" t="s">
        <v>84</v>
      </c>
      <c r="D52" s="32" t="s">
        <v>34</v>
      </c>
      <c r="E52" s="33">
        <f t="shared" si="6"/>
        <v>0</v>
      </c>
      <c r="F52" s="33">
        <f t="shared" si="7"/>
        <v>0</v>
      </c>
      <c r="G52" s="33">
        <v>0</v>
      </c>
      <c r="H52" s="33">
        <v>0</v>
      </c>
      <c r="I52" s="33">
        <v>0</v>
      </c>
      <c r="J52" s="33">
        <v>0</v>
      </c>
      <c r="K52" s="26"/>
      <c r="L52" s="34">
        <v>0</v>
      </c>
      <c r="M52" s="30"/>
    </row>
    <row r="53" spans="1:13" ht="13.5" customHeight="1">
      <c r="A53" s="31"/>
      <c r="B53" s="31"/>
      <c r="C53" s="31" t="s">
        <v>85</v>
      </c>
      <c r="D53" s="32" t="s">
        <v>35</v>
      </c>
      <c r="E53" s="33">
        <f t="shared" si="6"/>
        <v>0</v>
      </c>
      <c r="F53" s="33">
        <f t="shared" si="7"/>
        <v>0</v>
      </c>
      <c r="G53" s="33">
        <v>0</v>
      </c>
      <c r="H53" s="33">
        <v>0</v>
      </c>
      <c r="I53" s="33">
        <v>0</v>
      </c>
      <c r="J53" s="33">
        <v>0</v>
      </c>
      <c r="K53" s="26"/>
      <c r="L53" s="34">
        <v>0</v>
      </c>
      <c r="M53" s="30"/>
    </row>
    <row r="54" spans="1:13" ht="13.5" customHeight="1">
      <c r="A54" s="31"/>
      <c r="B54" s="31"/>
      <c r="C54" s="31" t="s">
        <v>86</v>
      </c>
      <c r="D54" s="32" t="s">
        <v>36</v>
      </c>
      <c r="E54" s="33">
        <f t="shared" si="6"/>
        <v>0</v>
      </c>
      <c r="F54" s="33">
        <f t="shared" si="7"/>
        <v>0</v>
      </c>
      <c r="G54" s="33">
        <v>0</v>
      </c>
      <c r="H54" s="33">
        <v>0</v>
      </c>
      <c r="I54" s="33">
        <v>0</v>
      </c>
      <c r="J54" s="33">
        <v>0</v>
      </c>
      <c r="K54" s="26"/>
      <c r="L54" s="34">
        <v>0</v>
      </c>
      <c r="M54" s="30"/>
    </row>
    <row r="55" spans="1:13" ht="13.5" customHeight="1">
      <c r="A55" s="31"/>
      <c r="B55" s="31"/>
      <c r="C55" s="31" t="s">
        <v>87</v>
      </c>
      <c r="D55" s="32" t="s">
        <v>37</v>
      </c>
      <c r="E55" s="33">
        <f>F55+I55+J55</f>
        <v>0</v>
      </c>
      <c r="F55" s="33">
        <f>SUM(G55:H55)</f>
        <v>0</v>
      </c>
      <c r="G55" s="33">
        <v>0</v>
      </c>
      <c r="H55" s="33">
        <v>0</v>
      </c>
      <c r="I55" s="33">
        <v>0</v>
      </c>
      <c r="J55" s="33">
        <v>0</v>
      </c>
      <c r="K55" s="26"/>
      <c r="L55" s="34">
        <v>0</v>
      </c>
      <c r="M55" s="30"/>
    </row>
    <row r="56" spans="1:13" ht="1.5" customHeight="1">
      <c r="A56" s="52"/>
      <c r="B56" s="52"/>
      <c r="C56" s="52"/>
      <c r="D56" s="32"/>
      <c r="E56" s="37"/>
      <c r="F56" s="33"/>
      <c r="G56" s="40"/>
      <c r="H56" s="40"/>
      <c r="I56" s="40"/>
      <c r="J56" s="40"/>
      <c r="K56" s="50"/>
      <c r="L56" s="34"/>
      <c r="M56" s="30"/>
    </row>
    <row r="57" spans="1:13" ht="13.5" customHeight="1">
      <c r="A57" s="31"/>
      <c r="B57" s="31"/>
      <c r="C57" s="31" t="s">
        <v>88</v>
      </c>
      <c r="D57" s="32" t="s">
        <v>27</v>
      </c>
      <c r="E57" s="33">
        <f t="shared" si="6"/>
        <v>0</v>
      </c>
      <c r="F57" s="33">
        <f t="shared" si="7"/>
        <v>0</v>
      </c>
      <c r="G57" s="33">
        <v>0</v>
      </c>
      <c r="H57" s="33">
        <v>0</v>
      </c>
      <c r="I57" s="33">
        <v>0</v>
      </c>
      <c r="J57" s="33">
        <v>0</v>
      </c>
      <c r="K57" s="26"/>
      <c r="L57" s="34">
        <v>0</v>
      </c>
      <c r="M57" s="30"/>
    </row>
    <row r="58" spans="1:13" ht="13.5" customHeight="1">
      <c r="A58" s="31"/>
      <c r="B58" s="31"/>
      <c r="C58" s="31" t="s">
        <v>89</v>
      </c>
      <c r="D58" s="32" t="s">
        <v>32</v>
      </c>
      <c r="E58" s="33">
        <f t="shared" si="6"/>
        <v>0</v>
      </c>
      <c r="F58" s="33">
        <f t="shared" si="7"/>
        <v>0</v>
      </c>
      <c r="G58" s="33">
        <v>0</v>
      </c>
      <c r="H58" s="33">
        <v>0</v>
      </c>
      <c r="I58" s="33">
        <v>0</v>
      </c>
      <c r="J58" s="33">
        <v>0</v>
      </c>
      <c r="K58" s="26"/>
      <c r="L58" s="34">
        <v>0</v>
      </c>
      <c r="M58" s="30"/>
    </row>
    <row r="59" spans="1:13" ht="13.5" customHeight="1">
      <c r="A59" s="31"/>
      <c r="B59" s="31"/>
      <c r="C59" s="31" t="s">
        <v>90</v>
      </c>
      <c r="D59" s="32" t="s">
        <v>48</v>
      </c>
      <c r="E59" s="48">
        <f t="shared" si="6"/>
        <v>0</v>
      </c>
      <c r="F59" s="33">
        <f t="shared" si="7"/>
        <v>0</v>
      </c>
      <c r="G59" s="33">
        <v>0</v>
      </c>
      <c r="H59" s="33">
        <v>0</v>
      </c>
      <c r="I59" s="33">
        <v>0</v>
      </c>
      <c r="J59" s="33">
        <v>0</v>
      </c>
      <c r="K59" s="26"/>
      <c r="L59" s="34">
        <v>0</v>
      </c>
      <c r="M59" s="30"/>
    </row>
    <row r="60" spans="1:13" ht="13.5" customHeight="1">
      <c r="A60" s="53"/>
      <c r="B60" s="53"/>
      <c r="C60" s="53" t="s">
        <v>91</v>
      </c>
      <c r="D60" s="54" t="s">
        <v>47</v>
      </c>
      <c r="E60" s="55">
        <f t="shared" si="6"/>
        <v>0</v>
      </c>
      <c r="F60" s="56">
        <f t="shared" si="7"/>
        <v>0</v>
      </c>
      <c r="G60" s="56">
        <v>0</v>
      </c>
      <c r="H60" s="56">
        <v>0</v>
      </c>
      <c r="I60" s="56">
        <v>0</v>
      </c>
      <c r="J60" s="56">
        <v>0</v>
      </c>
      <c r="K60" s="57"/>
      <c r="L60" s="58">
        <v>0</v>
      </c>
      <c r="M60" s="30"/>
    </row>
    <row r="61" spans="3:12" s="59" customFormat="1" ht="3" customHeight="1">
      <c r="C61" s="60"/>
      <c r="D61" s="61"/>
      <c r="E61" s="62"/>
      <c r="F61" s="62"/>
      <c r="H61" s="110"/>
      <c r="I61" s="110"/>
      <c r="J61" s="110"/>
      <c r="K61" s="25"/>
      <c r="L61" s="25"/>
    </row>
    <row r="62" ht="27.75" customHeight="1"/>
  </sheetData>
  <sheetProtection/>
  <mergeCells count="32">
    <mergeCell ref="B28:C28"/>
    <mergeCell ref="B34:C34"/>
    <mergeCell ref="H61:J61"/>
    <mergeCell ref="E10:G10"/>
    <mergeCell ref="F11:G11"/>
    <mergeCell ref="H15:H16"/>
    <mergeCell ref="I15:I16"/>
    <mergeCell ref="J15:J16"/>
    <mergeCell ref="G15:G16"/>
    <mergeCell ref="K13:L13"/>
    <mergeCell ref="H10:J10"/>
    <mergeCell ref="I7:J8"/>
    <mergeCell ref="K10:L11"/>
    <mergeCell ref="E11:E12"/>
    <mergeCell ref="B17:C17"/>
    <mergeCell ref="F15:F16"/>
    <mergeCell ref="L15:L16"/>
    <mergeCell ref="A1:C1"/>
    <mergeCell ref="D7:E8"/>
    <mergeCell ref="A15:C16"/>
    <mergeCell ref="D15:D16"/>
    <mergeCell ref="E15:E16"/>
    <mergeCell ref="A12:D13"/>
    <mergeCell ref="A7:B8"/>
    <mergeCell ref="H2:L4"/>
    <mergeCell ref="H5:L6"/>
    <mergeCell ref="I11:I12"/>
    <mergeCell ref="J11:J12"/>
    <mergeCell ref="A5:G6"/>
    <mergeCell ref="A2:G4"/>
    <mergeCell ref="A10:D11"/>
    <mergeCell ref="K7:K8"/>
  </mergeCells>
  <printOptions horizontalCentered="1"/>
  <pageMargins left="1.0236220472440944" right="1.0236220472440944" top="0.984251968503937" bottom="1.7716535433070868" header="0" footer="0"/>
  <pageSetup horizontalDpi="1200" verticalDpi="1200" orientation="portrait" pageOrder="overThenDown" paperSize="9" scale="97" r:id="rId1"/>
  <colBreaks count="2" manualBreakCount="2">
    <brk id="7" max="65535" man="1"/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鄭大偉</dc:creator>
  <cp:keywords/>
  <dc:description/>
  <cp:lastModifiedBy>王郁瑄</cp:lastModifiedBy>
  <cp:lastPrinted>2023-07-13T08:24:48Z</cp:lastPrinted>
  <dcterms:created xsi:type="dcterms:W3CDTF">1997-01-14T01:50:29Z</dcterms:created>
  <dcterms:modified xsi:type="dcterms:W3CDTF">2023-07-13T08:24:51Z</dcterms:modified>
  <cp:category/>
  <cp:version/>
  <cp:contentType/>
  <cp:contentStatus/>
</cp:coreProperties>
</file>