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4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<sst xmlns="http://schemas.openxmlformats.org/spreadsheetml/2006/main" count="112" uniqueCount="109">
  <si>
    <t>－</t>
  </si>
  <si>
    <t>Grand Total</t>
  </si>
  <si>
    <t>Bamboo</t>
  </si>
  <si>
    <t xml:space="preserve"> </t>
  </si>
  <si>
    <t>總　　　　　　計</t>
  </si>
  <si>
    <r>
      <t xml:space="preserve">  </t>
    </r>
    <r>
      <rPr>
        <sz val="10"/>
        <rFont val="標楷體"/>
        <family val="4"/>
      </rPr>
      <t>羅東林區管理處</t>
    </r>
  </si>
  <si>
    <r>
      <t xml:space="preserve">  </t>
    </r>
    <r>
      <rPr>
        <sz val="10"/>
        <rFont val="標楷體"/>
        <family val="4"/>
      </rPr>
      <t>新竹林區管理處</t>
    </r>
  </si>
  <si>
    <r>
      <t xml:space="preserve">  </t>
    </r>
    <r>
      <rPr>
        <sz val="10"/>
        <rFont val="標楷體"/>
        <family val="4"/>
      </rPr>
      <t>東勢林區管理處</t>
    </r>
  </si>
  <si>
    <r>
      <t xml:space="preserve">  </t>
    </r>
    <r>
      <rPr>
        <sz val="10"/>
        <rFont val="標楷體"/>
        <family val="4"/>
      </rPr>
      <t>南投林區管理處</t>
    </r>
  </si>
  <si>
    <r>
      <t xml:space="preserve">  </t>
    </r>
    <r>
      <rPr>
        <sz val="10"/>
        <rFont val="標楷體"/>
        <family val="4"/>
      </rPr>
      <t>嘉義林區管理處</t>
    </r>
  </si>
  <si>
    <r>
      <t xml:space="preserve">  </t>
    </r>
    <r>
      <rPr>
        <sz val="10"/>
        <rFont val="標楷體"/>
        <family val="4"/>
      </rPr>
      <t>屏東林區管理處</t>
    </r>
  </si>
  <si>
    <r>
      <t xml:space="preserve">  </t>
    </r>
    <r>
      <rPr>
        <sz val="10"/>
        <rFont val="標楷體"/>
        <family val="4"/>
      </rPr>
      <t>臺東林區管理處</t>
    </r>
  </si>
  <si>
    <r>
      <t xml:space="preserve">  </t>
    </r>
    <r>
      <rPr>
        <sz val="10"/>
        <rFont val="標楷體"/>
        <family val="4"/>
      </rPr>
      <t>花蓮林區管理處</t>
    </r>
  </si>
  <si>
    <r>
      <t xml:space="preserve">    </t>
    </r>
    <r>
      <rPr>
        <sz val="10"/>
        <rFont val="標楷體"/>
        <family val="4"/>
      </rPr>
      <t>臺灣大學實驗林管理處</t>
    </r>
  </si>
  <si>
    <r>
      <t xml:space="preserve">    </t>
    </r>
    <r>
      <rPr>
        <sz val="10"/>
        <rFont val="標楷體"/>
        <family val="4"/>
      </rPr>
      <t>中興大學實驗林管理處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</si>
  <si>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</si>
  <si>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</si>
  <si>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</si>
  <si>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</si>
  <si>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</si>
  <si>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</si>
  <si>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</si>
  <si>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</si>
  <si>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</si>
  <si>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</si>
  <si>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</si>
  <si>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</si>
  <si>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</si>
  <si>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</si>
  <si>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</si>
  <si>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>Total</t>
  </si>
  <si>
    <t>按機關分</t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</si>
  <si>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</si>
  <si>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t>Conifers</t>
  </si>
  <si>
    <t>Timber</t>
  </si>
  <si>
    <t>Saw-Timber</t>
  </si>
  <si>
    <t>Hardwoods</t>
  </si>
  <si>
    <t>Firewoods</t>
  </si>
  <si>
    <t>Mill-wood</t>
  </si>
  <si>
    <r>
      <t>闊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樹</t>
    </r>
  </si>
  <si>
    <t>單位</t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</si>
  <si>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</si>
  <si>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計</t>
    </r>
  </si>
  <si>
    <r>
      <t xml:space="preserve">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業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試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　所</t>
    </r>
  </si>
  <si>
    <t>竹</t>
  </si>
  <si>
    <t xml:space="preserve"> 木材 : 立方公尺</t>
  </si>
  <si>
    <r>
      <t xml:space="preserve">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 :   </t>
    </r>
    <r>
      <rPr>
        <sz val="9"/>
        <rFont val="標楷體"/>
        <family val="4"/>
      </rPr>
      <t>支</t>
    </r>
  </si>
  <si>
    <t>By Agency</t>
  </si>
  <si>
    <t>Unit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</si>
  <si>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</si>
  <si>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</si>
  <si>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</si>
  <si>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</si>
  <si>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</si>
  <si>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</si>
  <si>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</si>
  <si>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</si>
  <si>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</si>
  <si>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</si>
  <si>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</si>
  <si>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</si>
  <si>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</si>
  <si>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</si>
  <si>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</si>
  <si>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</si>
  <si>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</si>
  <si>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</si>
  <si>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</si>
  <si>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</si>
  <si>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</si>
  <si>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</si>
  <si>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r>
      <t xml:space="preserve"> Timber  : m</t>
    </r>
    <r>
      <rPr>
        <vertAlign val="superscript"/>
        <sz val="9"/>
        <rFont val="Times New Roman"/>
        <family val="1"/>
      </rPr>
      <t>3</t>
    </r>
  </si>
  <si>
    <t xml:space="preserve"> Bamboo : Quantity (Piece)</t>
  </si>
  <si>
    <t xml:space="preserve"> Forestry Research Institute</t>
  </si>
  <si>
    <r>
      <t>用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</si>
  <si>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                    </t>
    </r>
    <r>
      <rPr>
        <sz val="10"/>
        <rFont val="標楷體"/>
        <family val="4"/>
      </rPr>
      <t>材</t>
    </r>
  </si>
  <si>
    <r>
      <t>枝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材</t>
    </r>
  </si>
  <si>
    <r>
      <t>有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關</t>
    </r>
  </si>
  <si>
    <t>林　務　局　轄　屬</t>
  </si>
  <si>
    <r>
      <t>木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標楷體"/>
        <family val="4"/>
      </rPr>
      <t>材</t>
    </r>
  </si>
  <si>
    <t xml:space="preserve"> Grand Total</t>
  </si>
  <si>
    <t xml:space="preserve"> Organizations Under F.B.</t>
  </si>
  <si>
    <t xml:space="preserve"> Total Other Agencies</t>
  </si>
  <si>
    <t>機        關       別</t>
  </si>
  <si>
    <t>Agency</t>
  </si>
  <si>
    <r>
      <t>表</t>
    </r>
    <r>
      <rPr>
        <sz val="16"/>
        <rFont val="Times New Roman"/>
        <family val="1"/>
      </rPr>
      <t>45</t>
    </r>
    <r>
      <rPr>
        <sz val="16"/>
        <rFont val="標楷體"/>
        <family val="4"/>
      </rPr>
      <t>　木材及竹材生產</t>
    </r>
  </si>
  <si>
    <t>Table 45     Production of Timber and Bamboo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</si>
  <si>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</si>
  <si>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</si>
  <si>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Lienchiang C. G.</t>
  </si>
  <si>
    <t xml:space="preserve"> Kinmen C. G.</t>
  </si>
  <si>
    <r>
      <t>174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</si>
  <si>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175</t>
    </r>
  </si>
  <si>
    <t xml:space="preserve"> Taichung City G.</t>
  </si>
  <si>
    <t xml:space="preserve"> Tainan City G.</t>
  </si>
  <si>
    <t xml:space="preserve"> Kaohsiung City G.</t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</si>
  <si>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</si>
  <si>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</si>
  <si>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New Taipei City G.</t>
  </si>
  <si>
    <r>
      <t xml:space="preserve">    </t>
    </r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保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　處</t>
    </r>
  </si>
  <si>
    <t>直轄市、縣市政府</t>
  </si>
  <si>
    <t>Total County &amp; City G.</t>
  </si>
  <si>
    <t xml:space="preserve"> F. C. M. A.</t>
  </si>
  <si>
    <r>
      <t xml:space="preserve">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</si>
  <si>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</si>
  <si>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</si>
  <si>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</si>
  <si>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Taipei City G.</t>
  </si>
  <si>
    <t xml:space="preserve"> Taoyuan City G.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</si>
</sst>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i/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7"/>
      <name val="標楷體"/>
      <family val="4"/>
    </font>
    <font>
      <sz val="8.5"/>
      <name val="標楷體"/>
      <family val="4"/>
    </font>
    <font>
      <sz val="7"/>
      <name val="細明體"/>
      <family val="3"/>
    </font>
    <font>
      <sz val="8"/>
      <name val="細明體"/>
      <family val="3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justify" vertical="center" wrapText="1"/>
    </xf>
    <xf numFmtId="0" fontId="24" fillId="0" borderId="0" xfId="0" applyFont="1" applyAlignment="1">
      <alignment horizontal="distributed" vertical="center" wrapText="1"/>
    </xf>
    <xf numFmtId="0" fontId="19" fillId="0" borderId="12" xfId="0" applyFont="1" applyBorder="1" applyAlignment="1">
      <alignment horizontal="justify" vertical="center" wrapText="1"/>
    </xf>
    <xf numFmtId="0" fontId="16" fillId="0" borderId="0" xfId="0" applyFont="1" applyAlignment="1">
      <alignment horizontal="distributed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distributed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203" fontId="11" fillId="0" borderId="0" xfId="0" applyNumberFormat="1" applyFont="1" applyAlignment="1">
      <alignment horizontal="right" vertical="top" wrapText="1"/>
    </xf>
    <xf numFmtId="213" fontId="11" fillId="0" borderId="0" xfId="0" applyNumberFormat="1" applyFont="1" applyAlignment="1">
      <alignment horizontal="right" vertical="top" wrapText="1"/>
    </xf>
    <xf numFmtId="213" fontId="5" fillId="0" borderId="0" xfId="0" applyNumberFormat="1" applyFont="1" applyAlignment="1">
      <alignment horizontal="right" vertical="center" wrapText="1"/>
    </xf>
    <xf numFmtId="213" fontId="14" fillId="0" borderId="0" xfId="0" applyNumberFormat="1" applyFont="1" applyAlignment="1">
      <alignment horizontal="right" vertical="center" wrapText="1"/>
    </xf>
    <xf numFmtId="213" fontId="10" fillId="0" borderId="0" xfId="0" applyNumberFormat="1" applyFont="1" applyAlignment="1">
      <alignment horizontal="right" vertical="center" wrapText="1"/>
    </xf>
    <xf numFmtId="213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213" fontId="30" fillId="0" borderId="0" xfId="0" applyNumberFormat="1" applyFont="1" applyAlignment="1">
      <alignment vertical="center"/>
    </xf>
    <xf numFmtId="203" fontId="10" fillId="0" borderId="0" xfId="0" applyNumberFormat="1" applyFont="1" applyAlignment="1" applyProtection="1">
      <alignment horizontal="right" vertical="top" wrapText="1"/>
      <protection locked="0"/>
    </xf>
    <xf numFmtId="213" fontId="14" fillId="0" borderId="0" xfId="0" applyNumberFormat="1" applyFont="1" applyAlignment="1" applyProtection="1">
      <alignment horizontal="right" vertical="top" wrapText="1"/>
      <protection locked="0"/>
    </xf>
    <xf numFmtId="213" fontId="10" fillId="0" borderId="0" xfId="0" applyNumberFormat="1" applyFont="1" applyAlignment="1" applyProtection="1">
      <alignment horizontal="right" vertical="top" wrapText="1"/>
      <protection locked="0"/>
    </xf>
    <xf numFmtId="213" fontId="5" fillId="0" borderId="0" xfId="0" applyNumberFormat="1" applyFont="1" applyAlignment="1" applyProtection="1">
      <alignment horizontal="right" vertical="center" wrapText="1"/>
      <protection locked="0"/>
    </xf>
    <xf numFmtId="213" fontId="10" fillId="0" borderId="0" xfId="0" applyNumberFormat="1" applyFont="1" applyAlignment="1" applyProtection="1">
      <alignment horizontal="right" vertical="center" wrapText="1"/>
      <protection locked="0"/>
    </xf>
    <xf numFmtId="213" fontId="0" fillId="0" borderId="0" xfId="0" applyNumberFormat="1" applyAlignment="1" applyProtection="1">
      <alignment vertical="center"/>
      <protection locked="0"/>
    </xf>
    <xf numFmtId="213" fontId="14" fillId="0" borderId="0" xfId="0" applyNumberFormat="1" applyFont="1" applyAlignment="1" applyProtection="1">
      <alignment horizontal="right" vertical="center" wrapText="1"/>
      <protection locked="0"/>
    </xf>
    <xf numFmtId="213" fontId="25" fillId="0" borderId="0" xfId="0" applyNumberFormat="1" applyFont="1" applyBorder="1" applyAlignment="1" applyProtection="1">
      <alignment horizontal="right" vertical="center" wrapText="1"/>
      <protection locked="0"/>
    </xf>
    <xf numFmtId="213" fontId="25" fillId="0" borderId="0" xfId="0" applyNumberFormat="1" applyFont="1" applyAlignment="1" applyProtection="1">
      <alignment horizontal="right" vertical="center" wrapText="1"/>
      <protection locked="0"/>
    </xf>
    <xf numFmtId="213" fontId="11" fillId="0" borderId="0" xfId="0" applyNumberFormat="1" applyFont="1" applyAlignment="1">
      <alignment horizontal="right" vertical="center" wrapText="1"/>
    </xf>
    <xf numFmtId="203" fontId="11" fillId="0" borderId="0" xfId="0" applyNumberFormat="1" applyFont="1" applyAlignment="1">
      <alignment horizontal="right" vertical="center" wrapText="1"/>
    </xf>
    <xf numFmtId="183" fontId="10" fillId="0" borderId="0" xfId="0" applyNumberFormat="1" applyFont="1" applyAlignment="1" applyProtection="1">
      <alignment horizontal="right" vertical="top" wrapText="1"/>
      <protection locked="0"/>
    </xf>
    <xf numFmtId="213" fontId="11" fillId="0" borderId="0" xfId="0" applyNumberFormat="1" applyFont="1" applyAlignment="1" applyProtection="1">
      <alignment horizontal="right" vertical="center" wrapText="1"/>
      <protection/>
    </xf>
    <xf numFmtId="213" fontId="14" fillId="0" borderId="0" xfId="0" applyNumberFormat="1" applyFont="1" applyAlignment="1" applyProtection="1">
      <alignment horizontal="right" vertical="top" wrapText="1"/>
      <protection/>
    </xf>
    <xf numFmtId="213" fontId="10" fillId="0" borderId="0" xfId="0" applyNumberFormat="1" applyFont="1" applyAlignment="1" applyProtection="1">
      <alignment horizontal="right" vertical="top" wrapText="1"/>
      <protection/>
    </xf>
    <xf numFmtId="213" fontId="5" fillId="0" borderId="0" xfId="0" applyNumberFormat="1" applyFont="1" applyAlignment="1" applyProtection="1">
      <alignment horizontal="right" vertical="center" wrapText="1"/>
      <protection/>
    </xf>
    <xf numFmtId="213" fontId="11" fillId="0" borderId="0" xfId="0" applyNumberFormat="1" applyFont="1" applyAlignment="1" applyProtection="1">
      <alignment horizontal="right" vertical="top" wrapText="1"/>
      <protection/>
    </xf>
    <xf numFmtId="213" fontId="14" fillId="0" borderId="0" xfId="0" applyNumberFormat="1" applyFont="1" applyAlignment="1" applyProtection="1">
      <alignment horizontal="right" vertical="center" wrapText="1"/>
      <protection/>
    </xf>
    <xf numFmtId="213" fontId="17" fillId="0" borderId="0" xfId="0" applyNumberFormat="1" applyFont="1" applyAlignment="1" applyProtection="1">
      <alignment horizontal="right" vertical="top" wrapText="1"/>
      <protection/>
    </xf>
    <xf numFmtId="213" fontId="30" fillId="0" borderId="0" xfId="0" applyNumberFormat="1" applyFont="1" applyAlignment="1" applyProtection="1">
      <alignment vertical="center"/>
      <protection/>
    </xf>
    <xf numFmtId="203" fontId="11" fillId="0" borderId="0" xfId="0" applyNumberFormat="1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distributed" vertical="center" wrapText="1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213" fontId="11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wrapText="1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22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213" fontId="11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203" fontId="1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213" fontId="1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75" zoomScalePageLayoutView="0" workbookViewId="0" topLeftCell="A1">
      <selection activeCell="N50" sqref="N50"/>
    </sheetView>
  </sheetViews>
  <sheetFormatPr defaultColWidth="9.00390625" defaultRowHeight="16.5"/>
  <cols>
    <col min="1" max="1" width="3.125" style="1" customWidth="1"/>
    <col min="2" max="2" width="17.875" style="1" customWidth="1"/>
    <col min="3" max="3" width="20.00390625" style="1" customWidth="1"/>
    <col min="4" max="4" width="13.25390625" style="1" customWidth="1"/>
    <col min="5" max="6" width="12.875" style="1" customWidth="1"/>
    <col min="7" max="7" width="19.75390625" style="1" customWidth="1"/>
    <col min="8" max="8" width="19.25390625" style="1" customWidth="1"/>
    <col min="9" max="9" width="19.375" style="1" customWidth="1"/>
    <col min="10" max="10" width="3.875" style="1" customWidth="1"/>
    <col min="11" max="11" width="17.75390625" style="1" customWidth="1"/>
    <col min="12" max="12" width="9.00390625" style="1" customWidth="1"/>
    <col min="13" max="13" width="12.00390625" style="1" bestFit="1" customWidth="1"/>
    <col min="14" max="16384" width="9.00390625" style="1" customWidth="1"/>
  </cols>
  <sheetData>
    <row r="1" spans="1:11" s="7" customFormat="1" ht="10.5" customHeight="1">
      <c r="A1" s="82" t="s">
        <v>91</v>
      </c>
      <c r="B1" s="82"/>
      <c r="C1" s="5" t="s">
        <v>3</v>
      </c>
      <c r="K1" s="4" t="s">
        <v>92</v>
      </c>
    </row>
    <row r="2" spans="1:11" s="7" customFormat="1" ht="7.5" customHeight="1">
      <c r="A2" s="76" t="s">
        <v>85</v>
      </c>
      <c r="B2" s="76"/>
      <c r="C2" s="76"/>
      <c r="D2" s="76"/>
      <c r="E2" s="76"/>
      <c r="F2" s="76"/>
      <c r="G2" s="71" t="s">
        <v>86</v>
      </c>
      <c r="H2" s="71"/>
      <c r="I2" s="71"/>
      <c r="J2" s="71"/>
      <c r="K2" s="71"/>
    </row>
    <row r="3" spans="1:11" ht="18.75" customHeight="1">
      <c r="A3" s="76"/>
      <c r="B3" s="76"/>
      <c r="C3" s="76"/>
      <c r="D3" s="76"/>
      <c r="E3" s="76"/>
      <c r="F3" s="76"/>
      <c r="G3" s="71"/>
      <c r="H3" s="71"/>
      <c r="I3" s="71"/>
      <c r="J3" s="71"/>
      <c r="K3" s="71"/>
    </row>
    <row r="4" spans="1:11" ht="4.5" customHeight="1">
      <c r="A4" s="76"/>
      <c r="B4" s="76"/>
      <c r="C4" s="76"/>
      <c r="D4" s="76"/>
      <c r="E4" s="76"/>
      <c r="F4" s="76"/>
      <c r="G4" s="71"/>
      <c r="H4" s="71"/>
      <c r="I4" s="71"/>
      <c r="J4" s="71"/>
      <c r="K4" s="71"/>
    </row>
    <row r="5" spans="1:11" s="8" customFormat="1" ht="16.5" customHeight="1">
      <c r="A5" s="75" t="s">
        <v>31</v>
      </c>
      <c r="B5" s="75"/>
      <c r="C5" s="75"/>
      <c r="D5" s="75"/>
      <c r="E5" s="75"/>
      <c r="F5" s="75"/>
      <c r="G5" s="72" t="s">
        <v>47</v>
      </c>
      <c r="H5" s="72"/>
      <c r="I5" s="72"/>
      <c r="J5" s="72"/>
      <c r="K5" s="72"/>
    </row>
    <row r="6" spans="1:11" s="8" customFormat="1" ht="6.75" customHeight="1">
      <c r="A6" s="75"/>
      <c r="B6" s="75"/>
      <c r="C6" s="75"/>
      <c r="D6" s="75"/>
      <c r="E6" s="75"/>
      <c r="F6" s="75"/>
      <c r="G6" s="72"/>
      <c r="H6" s="72"/>
      <c r="I6" s="72"/>
      <c r="J6" s="72"/>
      <c r="K6" s="72"/>
    </row>
    <row r="7" spans="1:12" ht="12.75" customHeight="1">
      <c r="A7" s="77" t="s">
        <v>40</v>
      </c>
      <c r="B7" s="43" t="s">
        <v>45</v>
      </c>
      <c r="C7" s="83" t="s">
        <v>103</v>
      </c>
      <c r="D7" s="84"/>
      <c r="H7" s="101">
        <v>2014</v>
      </c>
      <c r="I7" s="101"/>
      <c r="J7" s="91" t="s">
        <v>48</v>
      </c>
      <c r="K7" s="6" t="s">
        <v>71</v>
      </c>
      <c r="L7" s="6"/>
    </row>
    <row r="8" spans="1:12" ht="12.75" customHeight="1">
      <c r="A8" s="77"/>
      <c r="B8" s="44" t="s">
        <v>46</v>
      </c>
      <c r="C8" s="84"/>
      <c r="D8" s="84"/>
      <c r="E8" s="10"/>
      <c r="F8" s="10"/>
      <c r="H8" s="101"/>
      <c r="I8" s="101"/>
      <c r="J8" s="91"/>
      <c r="K8" s="6" t="s">
        <v>72</v>
      </c>
      <c r="L8" s="6"/>
    </row>
    <row r="9" spans="2:11" ht="1.5" customHeight="1">
      <c r="B9" s="11"/>
      <c r="C9" s="12"/>
      <c r="D9" s="13"/>
      <c r="E9" s="14"/>
      <c r="F9" s="14"/>
      <c r="G9" s="15"/>
      <c r="H9" s="2"/>
      <c r="I9" s="2"/>
      <c r="K9" s="9"/>
    </row>
    <row r="10" spans="1:11" ht="15" customHeight="1">
      <c r="A10" s="78" t="s">
        <v>83</v>
      </c>
      <c r="B10" s="78"/>
      <c r="C10" s="79"/>
      <c r="D10" s="111" t="s">
        <v>79</v>
      </c>
      <c r="E10" s="112"/>
      <c r="F10" s="112"/>
      <c r="G10" s="99" t="s">
        <v>34</v>
      </c>
      <c r="H10" s="100"/>
      <c r="I10" s="100"/>
      <c r="J10" s="102" t="s">
        <v>44</v>
      </c>
      <c r="K10" s="103"/>
    </row>
    <row r="11" spans="1:11" ht="15" customHeight="1">
      <c r="A11" s="80"/>
      <c r="B11" s="80"/>
      <c r="C11" s="81"/>
      <c r="D11" s="73" t="s">
        <v>41</v>
      </c>
      <c r="E11" s="111" t="s">
        <v>74</v>
      </c>
      <c r="F11" s="112"/>
      <c r="G11" s="33" t="s">
        <v>35</v>
      </c>
      <c r="H11" s="73" t="s">
        <v>75</v>
      </c>
      <c r="I11" s="73" t="s">
        <v>76</v>
      </c>
      <c r="J11" s="104"/>
      <c r="K11" s="105"/>
    </row>
    <row r="12" spans="1:11" ht="15" customHeight="1">
      <c r="A12" s="91" t="s">
        <v>84</v>
      </c>
      <c r="B12" s="92"/>
      <c r="C12" s="93"/>
      <c r="D12" s="74"/>
      <c r="E12" s="31" t="s">
        <v>42</v>
      </c>
      <c r="F12" s="17" t="s">
        <v>32</v>
      </c>
      <c r="G12" s="35" t="s">
        <v>39</v>
      </c>
      <c r="H12" s="74"/>
      <c r="I12" s="74"/>
      <c r="J12" s="30"/>
      <c r="K12" s="32"/>
    </row>
    <row r="13" spans="1:11" ht="15" customHeight="1">
      <c r="A13" s="94"/>
      <c r="B13" s="94"/>
      <c r="C13" s="95"/>
      <c r="D13" s="3" t="s">
        <v>1</v>
      </c>
      <c r="E13" s="3" t="s">
        <v>30</v>
      </c>
      <c r="F13" s="3" t="s">
        <v>33</v>
      </c>
      <c r="G13" s="34" t="s">
        <v>36</v>
      </c>
      <c r="H13" s="3" t="s">
        <v>37</v>
      </c>
      <c r="I13" s="3" t="s">
        <v>38</v>
      </c>
      <c r="J13" s="97" t="s">
        <v>2</v>
      </c>
      <c r="K13" s="98"/>
    </row>
    <row r="14" spans="2:11" ht="3.75" customHeight="1">
      <c r="B14" s="18"/>
      <c r="C14" s="19"/>
      <c r="G14" s="20"/>
      <c r="H14" s="20"/>
      <c r="I14" s="20"/>
      <c r="J14" s="20"/>
      <c r="K14" s="20"/>
    </row>
    <row r="15" spans="1:11" s="45" customFormat="1" ht="15" customHeight="1">
      <c r="A15" s="85" t="s">
        <v>4</v>
      </c>
      <c r="B15" s="85"/>
      <c r="C15" s="87" t="s">
        <v>80</v>
      </c>
      <c r="D15" s="89">
        <f aca="true" t="shared" si="0" ref="D15:I15">SUM(D17,D28,D34)</f>
        <v>42167.53999999999</v>
      </c>
      <c r="E15" s="106">
        <f t="shared" si="0"/>
        <v>37899.189999999995</v>
      </c>
      <c r="F15" s="113">
        <f t="shared" si="0"/>
        <v>33167.16</v>
      </c>
      <c r="G15" s="113">
        <f t="shared" si="0"/>
        <v>4732.03</v>
      </c>
      <c r="H15" s="113">
        <f t="shared" si="0"/>
        <v>4188.659999999999</v>
      </c>
      <c r="I15" s="113">
        <f t="shared" si="0"/>
        <v>79.69</v>
      </c>
      <c r="J15" s="108"/>
      <c r="K15" s="108">
        <f>SUM(K17,K28,K34)</f>
        <v>2384297</v>
      </c>
    </row>
    <row r="16" spans="1:11" ht="0.75" customHeight="1">
      <c r="A16" s="86"/>
      <c r="B16" s="86"/>
      <c r="C16" s="88"/>
      <c r="D16" s="90"/>
      <c r="E16" s="107"/>
      <c r="F16" s="86"/>
      <c r="G16" s="109"/>
      <c r="H16" s="109"/>
      <c r="I16" s="109"/>
      <c r="J16" s="109"/>
      <c r="K16" s="109"/>
    </row>
    <row r="17" spans="1:11" s="45" customFormat="1" ht="15" customHeight="1">
      <c r="A17" s="85" t="s">
        <v>78</v>
      </c>
      <c r="B17" s="96"/>
      <c r="C17" s="21" t="s">
        <v>81</v>
      </c>
      <c r="D17" s="59">
        <f>SUM(D18:D26)</f>
        <v>22958.179999999997</v>
      </c>
      <c r="E17" s="59">
        <f aca="true" t="shared" si="1" ref="E17:K17">SUM(E18:E26)</f>
        <v>22836.749999999996</v>
      </c>
      <c r="F17" s="56">
        <f t="shared" si="1"/>
        <v>21286.420000000002</v>
      </c>
      <c r="G17" s="56">
        <f t="shared" si="1"/>
        <v>1550.3300000000002</v>
      </c>
      <c r="H17" s="56">
        <f t="shared" si="1"/>
        <v>41.739999999999995</v>
      </c>
      <c r="I17" s="56">
        <f t="shared" si="1"/>
        <v>79.69</v>
      </c>
      <c r="J17" s="57"/>
      <c r="K17" s="57">
        <f t="shared" si="1"/>
        <v>107236</v>
      </c>
    </row>
    <row r="18" spans="1:13" ht="13.5" customHeight="1">
      <c r="A18" s="70" t="s">
        <v>5</v>
      </c>
      <c r="B18" s="114"/>
      <c r="C18" s="25" t="s">
        <v>70</v>
      </c>
      <c r="D18" s="61">
        <f>E18+H18+I18</f>
        <v>15.799999999999999</v>
      </c>
      <c r="E18" s="49">
        <f>SUM(F18:G18)</f>
        <v>14.559999999999999</v>
      </c>
      <c r="F18" s="49">
        <v>5.28</v>
      </c>
      <c r="G18" s="49">
        <v>9.28</v>
      </c>
      <c r="H18" s="49">
        <v>0.1</v>
      </c>
      <c r="I18" s="49">
        <v>1.14</v>
      </c>
      <c r="J18" s="48"/>
      <c r="K18" s="48">
        <v>0</v>
      </c>
      <c r="M18" s="42"/>
    </row>
    <row r="19" spans="1:11" ht="13.5" customHeight="1">
      <c r="A19" s="70" t="s">
        <v>6</v>
      </c>
      <c r="B19" s="114"/>
      <c r="C19" s="25" t="s">
        <v>49</v>
      </c>
      <c r="D19" s="61">
        <f aca="true" t="shared" si="2" ref="D19:D26">E19+H19+I19</f>
        <v>12478.909999999998</v>
      </c>
      <c r="E19" s="49">
        <f>SUM(F19:G19)</f>
        <v>12473.919999999998</v>
      </c>
      <c r="F19" s="49">
        <v>11761.71</v>
      </c>
      <c r="G19" s="49">
        <v>712.21</v>
      </c>
      <c r="H19" s="49">
        <v>4.99</v>
      </c>
      <c r="I19" s="48">
        <v>0</v>
      </c>
      <c r="J19" s="48"/>
      <c r="K19" s="47">
        <v>312</v>
      </c>
    </row>
    <row r="20" spans="1:11" ht="13.5" customHeight="1">
      <c r="A20" s="70" t="s">
        <v>7</v>
      </c>
      <c r="B20" s="70"/>
      <c r="C20" s="25" t="s">
        <v>50</v>
      </c>
      <c r="D20" s="61">
        <f t="shared" si="2"/>
        <v>2471.4900000000002</v>
      </c>
      <c r="E20" s="49">
        <f aca="true" t="shared" si="3" ref="E20:E26">SUM(F20:G20)</f>
        <v>2471.4900000000002</v>
      </c>
      <c r="F20" s="49">
        <v>2179.59</v>
      </c>
      <c r="G20" s="49">
        <v>291.9</v>
      </c>
      <c r="H20" s="48">
        <v>0</v>
      </c>
      <c r="I20" s="48">
        <v>0</v>
      </c>
      <c r="J20" s="48"/>
      <c r="K20" s="48">
        <v>0</v>
      </c>
    </row>
    <row r="21" spans="1:11" ht="13.5" customHeight="1">
      <c r="A21" s="70" t="s">
        <v>8</v>
      </c>
      <c r="B21" s="70"/>
      <c r="C21" s="25" t="s">
        <v>51</v>
      </c>
      <c r="D21" s="61">
        <f t="shared" si="2"/>
        <v>2570.34</v>
      </c>
      <c r="E21" s="49">
        <f t="shared" si="3"/>
        <v>2565.8700000000003</v>
      </c>
      <c r="F21" s="49">
        <v>2531.3</v>
      </c>
      <c r="G21" s="49">
        <v>34.57</v>
      </c>
      <c r="H21" s="48">
        <v>0</v>
      </c>
      <c r="I21" s="49">
        <v>4.47</v>
      </c>
      <c r="J21" s="48"/>
      <c r="K21" s="47">
        <v>5300</v>
      </c>
    </row>
    <row r="22" spans="2:11" ht="1.5" customHeight="1">
      <c r="B22" s="22"/>
      <c r="C22" s="25"/>
      <c r="D22" s="62"/>
      <c r="E22" s="49"/>
      <c r="F22" s="50"/>
      <c r="G22" s="50"/>
      <c r="H22" s="51"/>
      <c r="I22" s="50"/>
      <c r="J22" s="51"/>
      <c r="K22" s="58"/>
    </row>
    <row r="23" spans="1:11" ht="13.5" customHeight="1">
      <c r="A23" s="70" t="s">
        <v>9</v>
      </c>
      <c r="B23" s="70"/>
      <c r="C23" s="25" t="s">
        <v>52</v>
      </c>
      <c r="D23" s="61">
        <f t="shared" si="2"/>
        <v>1181.8799999999999</v>
      </c>
      <c r="E23" s="49">
        <f t="shared" si="3"/>
        <v>1107.8</v>
      </c>
      <c r="F23" s="49">
        <v>832.56</v>
      </c>
      <c r="G23" s="49">
        <v>275.24</v>
      </c>
      <c r="H23" s="48">
        <v>0</v>
      </c>
      <c r="I23" s="49">
        <v>74.08</v>
      </c>
      <c r="J23" s="47"/>
      <c r="K23" s="47">
        <v>13689</v>
      </c>
    </row>
    <row r="24" spans="1:11" ht="13.5" customHeight="1">
      <c r="A24" s="70" t="s">
        <v>10</v>
      </c>
      <c r="B24" s="70"/>
      <c r="C24" s="25" t="s">
        <v>53</v>
      </c>
      <c r="D24" s="61">
        <f t="shared" si="2"/>
        <v>1250</v>
      </c>
      <c r="E24" s="49">
        <f t="shared" si="3"/>
        <v>1250</v>
      </c>
      <c r="F24" s="49">
        <v>1250</v>
      </c>
      <c r="G24" s="48">
        <v>0</v>
      </c>
      <c r="H24" s="48">
        <v>0</v>
      </c>
      <c r="I24" s="48">
        <v>0</v>
      </c>
      <c r="J24" s="47"/>
      <c r="K24" s="47">
        <v>52274</v>
      </c>
    </row>
    <row r="25" spans="1:11" ht="13.5" customHeight="1">
      <c r="A25" s="70" t="s">
        <v>11</v>
      </c>
      <c r="B25" s="70"/>
      <c r="C25" s="25" t="s">
        <v>54</v>
      </c>
      <c r="D25" s="61">
        <f t="shared" si="2"/>
        <v>2878.6</v>
      </c>
      <c r="E25" s="49">
        <f t="shared" si="3"/>
        <v>2841.95</v>
      </c>
      <c r="F25" s="49">
        <v>2725.31</v>
      </c>
      <c r="G25" s="49">
        <v>116.64</v>
      </c>
      <c r="H25" s="49">
        <v>36.65</v>
      </c>
      <c r="I25" s="48">
        <v>0</v>
      </c>
      <c r="J25" s="48"/>
      <c r="K25" s="47">
        <v>35161</v>
      </c>
    </row>
    <row r="26" spans="1:11" ht="13.5" customHeight="1">
      <c r="A26" s="70" t="s">
        <v>12</v>
      </c>
      <c r="B26" s="70"/>
      <c r="C26" s="25" t="s">
        <v>55</v>
      </c>
      <c r="D26" s="61">
        <f t="shared" si="2"/>
        <v>111.16</v>
      </c>
      <c r="E26" s="49">
        <f t="shared" si="3"/>
        <v>111.16</v>
      </c>
      <c r="F26" s="49">
        <v>0.67</v>
      </c>
      <c r="G26" s="49">
        <v>110.49</v>
      </c>
      <c r="H26" s="48">
        <v>0</v>
      </c>
      <c r="I26" s="48">
        <v>0</v>
      </c>
      <c r="J26" s="47"/>
      <c r="K26" s="47">
        <v>500</v>
      </c>
    </row>
    <row r="27" spans="2:11" ht="1.5" customHeight="1">
      <c r="B27" s="22"/>
      <c r="C27" s="23"/>
      <c r="D27" s="62"/>
      <c r="E27" s="62"/>
      <c r="F27" s="39"/>
      <c r="G27" s="39"/>
      <c r="H27" s="41"/>
      <c r="I27" s="39"/>
      <c r="J27" s="41"/>
      <c r="K27" s="41"/>
    </row>
    <row r="28" spans="1:11" s="45" customFormat="1" ht="15" customHeight="1">
      <c r="A28" s="85" t="s">
        <v>77</v>
      </c>
      <c r="B28" s="96"/>
      <c r="C28" s="21" t="s">
        <v>82</v>
      </c>
      <c r="D28" s="59">
        <f aca="true" t="shared" si="4" ref="D28:I28">SUM(D29:D32)</f>
        <v>604.35</v>
      </c>
      <c r="E28" s="59">
        <f t="shared" si="4"/>
        <v>604.35</v>
      </c>
      <c r="F28" s="56">
        <f t="shared" si="4"/>
        <v>604.35</v>
      </c>
      <c r="G28" s="65">
        <f t="shared" si="4"/>
        <v>0</v>
      </c>
      <c r="H28" s="65">
        <f t="shared" si="4"/>
        <v>0</v>
      </c>
      <c r="I28" s="65">
        <f t="shared" si="4"/>
        <v>0</v>
      </c>
      <c r="J28" s="66"/>
      <c r="K28" s="67">
        <f>SUM(K29:K32)</f>
        <v>21810</v>
      </c>
    </row>
    <row r="29" spans="1:11" ht="13.5" customHeight="1">
      <c r="A29" s="70" t="s">
        <v>99</v>
      </c>
      <c r="B29" s="70"/>
      <c r="C29" s="25" t="s">
        <v>102</v>
      </c>
      <c r="D29" s="60">
        <f>E29+H29+I29</f>
        <v>0</v>
      </c>
      <c r="E29" s="60">
        <f>SUM(F29:G29)</f>
        <v>0</v>
      </c>
      <c r="F29" s="48">
        <v>0</v>
      </c>
      <c r="G29" s="48">
        <v>0</v>
      </c>
      <c r="H29" s="48">
        <v>0</v>
      </c>
      <c r="I29" s="48">
        <v>0</v>
      </c>
      <c r="J29" s="52"/>
      <c r="K29" s="48">
        <v>0</v>
      </c>
    </row>
    <row r="30" spans="1:11" ht="13.5" customHeight="1">
      <c r="A30" s="70" t="s">
        <v>13</v>
      </c>
      <c r="B30" s="70"/>
      <c r="C30" s="25" t="s">
        <v>56</v>
      </c>
      <c r="D30" s="61">
        <f>E30+H30+I30</f>
        <v>604.35</v>
      </c>
      <c r="E30" s="49">
        <f>SUM(F30:G30)</f>
        <v>604.35</v>
      </c>
      <c r="F30" s="49">
        <v>604.35</v>
      </c>
      <c r="G30" s="48">
        <v>0</v>
      </c>
      <c r="H30" s="48">
        <v>0</v>
      </c>
      <c r="I30" s="48">
        <v>0</v>
      </c>
      <c r="J30" s="52"/>
      <c r="K30" s="47">
        <v>21810</v>
      </c>
    </row>
    <row r="31" spans="1:11" ht="13.5" customHeight="1">
      <c r="A31" s="70" t="s">
        <v>14</v>
      </c>
      <c r="B31" s="70"/>
      <c r="C31" s="25" t="s">
        <v>57</v>
      </c>
      <c r="D31" s="60">
        <f>E31+H31+I31</f>
        <v>0</v>
      </c>
      <c r="E31" s="60">
        <f>SUM(F31:G31)</f>
        <v>0</v>
      </c>
      <c r="F31" s="48">
        <v>0</v>
      </c>
      <c r="G31" s="48">
        <v>0</v>
      </c>
      <c r="H31" s="48">
        <v>0</v>
      </c>
      <c r="I31" s="48">
        <v>0</v>
      </c>
      <c r="J31" s="52"/>
      <c r="K31" s="48">
        <v>0</v>
      </c>
    </row>
    <row r="32" spans="1:11" ht="13.5" customHeight="1">
      <c r="A32" s="70" t="s">
        <v>43</v>
      </c>
      <c r="B32" s="70"/>
      <c r="C32" s="25" t="s">
        <v>73</v>
      </c>
      <c r="D32" s="60">
        <f>E32+H32+I32</f>
        <v>0</v>
      </c>
      <c r="E32" s="60">
        <f>SUM(F32:G32)</f>
        <v>0</v>
      </c>
      <c r="F32" s="48">
        <v>0</v>
      </c>
      <c r="G32" s="48">
        <v>0</v>
      </c>
      <c r="H32" s="48">
        <v>0</v>
      </c>
      <c r="I32" s="48">
        <v>0</v>
      </c>
      <c r="J32" s="52"/>
      <c r="K32" s="48">
        <v>0</v>
      </c>
    </row>
    <row r="33" spans="2:11" ht="0.75" customHeight="1">
      <c r="B33" s="26"/>
      <c r="C33" s="16"/>
      <c r="D33" s="62"/>
      <c r="E33" s="64"/>
      <c r="F33" s="40" t="s">
        <v>0</v>
      </c>
      <c r="G33" s="40" t="s">
        <v>0</v>
      </c>
      <c r="H33" s="39"/>
      <c r="I33" s="39"/>
      <c r="J33" s="39"/>
      <c r="K33" s="39"/>
    </row>
    <row r="34" spans="1:11" s="45" customFormat="1" ht="15" customHeight="1">
      <c r="A34" s="85" t="s">
        <v>100</v>
      </c>
      <c r="B34" s="85"/>
      <c r="C34" s="21" t="s">
        <v>101</v>
      </c>
      <c r="D34" s="63">
        <f aca="true" t="shared" si="5" ref="D34:I34">SUM(D35:D60)</f>
        <v>18605.01</v>
      </c>
      <c r="E34" s="63">
        <f t="shared" si="5"/>
        <v>14458.089999999998</v>
      </c>
      <c r="F34" s="38">
        <f t="shared" si="5"/>
        <v>11276.39</v>
      </c>
      <c r="G34" s="38">
        <f t="shared" si="5"/>
        <v>3181.7</v>
      </c>
      <c r="H34" s="38">
        <f t="shared" si="5"/>
        <v>4146.919999999999</v>
      </c>
      <c r="I34" s="65">
        <f t="shared" si="5"/>
        <v>0</v>
      </c>
      <c r="J34" s="46"/>
      <c r="K34" s="37">
        <f>SUM(K35:K60)</f>
        <v>2255251</v>
      </c>
    </row>
    <row r="35" spans="1:11" ht="13.5" customHeight="1">
      <c r="A35" s="70" t="s">
        <v>96</v>
      </c>
      <c r="B35" s="70"/>
      <c r="C35" s="25" t="s">
        <v>98</v>
      </c>
      <c r="D35" s="60">
        <f aca="true" t="shared" si="6" ref="D35:D60">E35+H35+I35</f>
        <v>0</v>
      </c>
      <c r="E35" s="60">
        <f aca="true" t="shared" si="7" ref="E35:E60">SUM(F35:G35)</f>
        <v>0</v>
      </c>
      <c r="F35" s="48">
        <v>0</v>
      </c>
      <c r="G35" s="48">
        <v>0</v>
      </c>
      <c r="H35" s="48">
        <v>0</v>
      </c>
      <c r="I35" s="48">
        <v>0</v>
      </c>
      <c r="J35" s="52"/>
      <c r="K35" s="48">
        <v>0</v>
      </c>
    </row>
    <row r="36" spans="1:11" s="45" customFormat="1" ht="13.5" customHeight="1">
      <c r="A36" s="70" t="s">
        <v>105</v>
      </c>
      <c r="B36" s="70"/>
      <c r="C36" s="25" t="s">
        <v>107</v>
      </c>
      <c r="D36" s="60">
        <f>E36+H36+I36</f>
        <v>0</v>
      </c>
      <c r="E36" s="60">
        <f>SUM(F36:G36)</f>
        <v>0</v>
      </c>
      <c r="F36" s="48">
        <v>0</v>
      </c>
      <c r="G36" s="48">
        <v>0</v>
      </c>
      <c r="H36" s="48">
        <v>0</v>
      </c>
      <c r="I36" s="48">
        <v>0</v>
      </c>
      <c r="J36" s="54"/>
      <c r="K36" s="48">
        <v>0</v>
      </c>
    </row>
    <row r="37" spans="1:11" ht="13.5" customHeight="1">
      <c r="A37" s="70" t="s">
        <v>106</v>
      </c>
      <c r="B37" s="70"/>
      <c r="C37" s="25" t="s">
        <v>108</v>
      </c>
      <c r="D37" s="60">
        <f>E37+H37+I37</f>
        <v>0</v>
      </c>
      <c r="E37" s="60">
        <f>SUM(F37:G37)</f>
        <v>0</v>
      </c>
      <c r="F37" s="48">
        <v>0</v>
      </c>
      <c r="G37" s="48">
        <v>0</v>
      </c>
      <c r="H37" s="48">
        <v>0</v>
      </c>
      <c r="I37" s="48">
        <v>0</v>
      </c>
      <c r="J37" s="68"/>
      <c r="K37" s="47">
        <v>912556</v>
      </c>
    </row>
    <row r="38" spans="1:11" ht="13.5" customHeight="1">
      <c r="A38" s="70" t="s">
        <v>27</v>
      </c>
      <c r="B38" s="70"/>
      <c r="C38" s="25" t="s">
        <v>93</v>
      </c>
      <c r="D38" s="60">
        <f>E38+H38+I38</f>
        <v>0</v>
      </c>
      <c r="E38" s="60">
        <f>SUM(F38:G38)</f>
        <v>0</v>
      </c>
      <c r="F38" s="48">
        <v>0</v>
      </c>
      <c r="G38" s="48">
        <v>0</v>
      </c>
      <c r="H38" s="48">
        <v>0</v>
      </c>
      <c r="I38" s="48">
        <v>0</v>
      </c>
      <c r="J38" s="54"/>
      <c r="K38" s="48">
        <v>0</v>
      </c>
    </row>
    <row r="39" spans="1:11" ht="13.5" customHeight="1">
      <c r="A39" s="70" t="s">
        <v>29</v>
      </c>
      <c r="B39" s="70"/>
      <c r="C39" s="25" t="s">
        <v>94</v>
      </c>
      <c r="D39" s="60">
        <f>E39+H39+I39</f>
        <v>0</v>
      </c>
      <c r="E39" s="60">
        <f>SUM(F39:G39)</f>
        <v>0</v>
      </c>
      <c r="F39" s="48">
        <v>0</v>
      </c>
      <c r="G39" s="48">
        <v>0</v>
      </c>
      <c r="H39" s="48">
        <v>0</v>
      </c>
      <c r="I39" s="48">
        <v>0</v>
      </c>
      <c r="J39" s="54"/>
      <c r="K39" s="48">
        <v>0</v>
      </c>
    </row>
    <row r="40" spans="1:11" s="45" customFormat="1" ht="13.5" customHeight="1">
      <c r="A40" s="70" t="s">
        <v>97</v>
      </c>
      <c r="B40" s="70"/>
      <c r="C40" s="25" t="s">
        <v>95</v>
      </c>
      <c r="D40" s="60">
        <f>E40+H40+I40</f>
        <v>0</v>
      </c>
      <c r="E40" s="60">
        <f>SUM(F40:G40)</f>
        <v>0</v>
      </c>
      <c r="F40" s="48">
        <v>0</v>
      </c>
      <c r="G40" s="48">
        <v>0</v>
      </c>
      <c r="H40" s="48">
        <v>0</v>
      </c>
      <c r="I40" s="48">
        <v>0</v>
      </c>
      <c r="J40" s="54"/>
      <c r="K40" s="48">
        <v>0</v>
      </c>
    </row>
    <row r="41" spans="2:11" ht="1.5" customHeight="1">
      <c r="B41" s="24"/>
      <c r="C41" s="25"/>
      <c r="D41" s="64"/>
      <c r="E41" s="61"/>
      <c r="F41" s="55">
        <v>0</v>
      </c>
      <c r="G41" s="55">
        <v>0</v>
      </c>
      <c r="H41" s="55">
        <v>0</v>
      </c>
      <c r="I41" s="55">
        <v>0</v>
      </c>
      <c r="J41" s="54"/>
      <c r="K41" s="54">
        <v>0</v>
      </c>
    </row>
    <row r="42" spans="1:11" ht="13.5" customHeight="1">
      <c r="A42" s="70" t="s">
        <v>15</v>
      </c>
      <c r="B42" s="70"/>
      <c r="C42" s="25" t="s">
        <v>58</v>
      </c>
      <c r="D42" s="60">
        <f t="shared" si="6"/>
        <v>0</v>
      </c>
      <c r="E42" s="60">
        <f t="shared" si="7"/>
        <v>0</v>
      </c>
      <c r="F42" s="48">
        <v>0</v>
      </c>
      <c r="G42" s="48">
        <v>0</v>
      </c>
      <c r="H42" s="48">
        <v>0</v>
      </c>
      <c r="I42" s="48">
        <v>0</v>
      </c>
      <c r="J42" s="52"/>
      <c r="K42" s="48">
        <v>0</v>
      </c>
    </row>
    <row r="43" spans="1:11" s="69" customFormat="1" ht="13.5" customHeight="1">
      <c r="A43" s="70" t="s">
        <v>104</v>
      </c>
      <c r="B43" s="70"/>
      <c r="C43" s="25" t="s">
        <v>59</v>
      </c>
      <c r="D43" s="61">
        <f t="shared" si="6"/>
        <v>9940.08</v>
      </c>
      <c r="E43" s="61">
        <f t="shared" si="7"/>
        <v>9459.06</v>
      </c>
      <c r="F43" s="49">
        <v>6853.84</v>
      </c>
      <c r="G43" s="49">
        <v>2605.22</v>
      </c>
      <c r="H43" s="49">
        <v>481.02</v>
      </c>
      <c r="I43" s="48">
        <v>0</v>
      </c>
      <c r="K43" s="47">
        <v>1185270</v>
      </c>
    </row>
    <row r="44" spans="1:11" ht="13.5" customHeight="1">
      <c r="A44" s="70" t="s">
        <v>16</v>
      </c>
      <c r="B44" s="70"/>
      <c r="C44" s="25" t="s">
        <v>60</v>
      </c>
      <c r="D44" s="61">
        <f t="shared" si="6"/>
        <v>5706.61</v>
      </c>
      <c r="E44" s="61">
        <f t="shared" si="7"/>
        <v>2057.91</v>
      </c>
      <c r="F44" s="49">
        <v>1888.32</v>
      </c>
      <c r="G44" s="49">
        <v>169.59</v>
      </c>
      <c r="H44" s="49">
        <v>3648.7</v>
      </c>
      <c r="I44" s="48">
        <v>0</v>
      </c>
      <c r="J44" s="68"/>
      <c r="K44" s="47">
        <v>97301</v>
      </c>
    </row>
    <row r="45" spans="1:11" ht="13.5" customHeight="1">
      <c r="A45" s="70" t="s">
        <v>17</v>
      </c>
      <c r="B45" s="70"/>
      <c r="C45" s="25" t="s">
        <v>61</v>
      </c>
      <c r="D45" s="60">
        <f>E45+H45+I45</f>
        <v>0</v>
      </c>
      <c r="E45" s="60">
        <f>SUM(F45:G45)</f>
        <v>0</v>
      </c>
      <c r="F45" s="48">
        <v>0</v>
      </c>
      <c r="G45" s="48">
        <v>0</v>
      </c>
      <c r="H45" s="48">
        <v>0</v>
      </c>
      <c r="I45" s="48">
        <v>0</v>
      </c>
      <c r="J45" s="52"/>
      <c r="K45" s="48">
        <v>0</v>
      </c>
    </row>
    <row r="46" spans="1:11" ht="1.5" customHeight="1">
      <c r="A46" s="36"/>
      <c r="B46" s="22"/>
      <c r="C46" s="25"/>
      <c r="D46" s="62"/>
      <c r="E46" s="61"/>
      <c r="F46" s="50">
        <v>0</v>
      </c>
      <c r="G46" s="50">
        <v>0</v>
      </c>
      <c r="H46" s="53">
        <v>0</v>
      </c>
      <c r="I46" s="50">
        <v>0</v>
      </c>
      <c r="J46" s="53"/>
      <c r="K46" s="53">
        <v>0</v>
      </c>
    </row>
    <row r="47" spans="1:11" ht="13.5" customHeight="1">
      <c r="A47" s="70" t="s">
        <v>18</v>
      </c>
      <c r="B47" s="70"/>
      <c r="C47" s="25" t="s">
        <v>62</v>
      </c>
      <c r="D47" s="61">
        <f t="shared" si="6"/>
        <v>327.68</v>
      </c>
      <c r="E47" s="61">
        <f t="shared" si="7"/>
        <v>326.88</v>
      </c>
      <c r="F47" s="49">
        <v>326.88</v>
      </c>
      <c r="G47" s="48">
        <v>0</v>
      </c>
      <c r="H47" s="49">
        <v>0.8</v>
      </c>
      <c r="I47" s="48">
        <v>0</v>
      </c>
      <c r="J47" s="68"/>
      <c r="K47" s="47">
        <v>17000</v>
      </c>
    </row>
    <row r="48" spans="1:11" ht="13.5" customHeight="1">
      <c r="A48" s="70" t="s">
        <v>19</v>
      </c>
      <c r="B48" s="70"/>
      <c r="C48" s="25" t="s">
        <v>63</v>
      </c>
      <c r="D48" s="60">
        <f t="shared" si="6"/>
        <v>0</v>
      </c>
      <c r="E48" s="48">
        <f t="shared" si="7"/>
        <v>0</v>
      </c>
      <c r="F48" s="48">
        <v>0</v>
      </c>
      <c r="G48" s="48">
        <v>0</v>
      </c>
      <c r="H48" s="48">
        <v>0</v>
      </c>
      <c r="I48" s="48">
        <v>0</v>
      </c>
      <c r="J48" s="48"/>
      <c r="K48" s="48">
        <v>0</v>
      </c>
    </row>
    <row r="49" spans="1:11" ht="13.5" customHeight="1">
      <c r="A49" s="70" t="s">
        <v>20</v>
      </c>
      <c r="B49" s="70"/>
      <c r="C49" s="25" t="s">
        <v>64</v>
      </c>
      <c r="D49" s="61">
        <f t="shared" si="6"/>
        <v>2413.35</v>
      </c>
      <c r="E49" s="61">
        <f t="shared" si="7"/>
        <v>2413.35</v>
      </c>
      <c r="F49" s="49">
        <v>2207.35</v>
      </c>
      <c r="G49" s="49">
        <v>206</v>
      </c>
      <c r="H49" s="48">
        <v>0</v>
      </c>
      <c r="I49" s="48">
        <v>0</v>
      </c>
      <c r="J49" s="68"/>
      <c r="K49" s="47">
        <v>43124</v>
      </c>
    </row>
    <row r="50" spans="1:11" ht="13.5" customHeight="1">
      <c r="A50" s="70" t="s">
        <v>21</v>
      </c>
      <c r="B50" s="70"/>
      <c r="C50" s="25" t="s">
        <v>65</v>
      </c>
      <c r="D50" s="60">
        <f>E50+H50+I50</f>
        <v>0</v>
      </c>
      <c r="E50" s="60">
        <f>SUM(F50:G50)</f>
        <v>0</v>
      </c>
      <c r="F50" s="48">
        <v>0</v>
      </c>
      <c r="G50" s="48">
        <v>0</v>
      </c>
      <c r="H50" s="48">
        <v>0</v>
      </c>
      <c r="I50" s="48">
        <v>0</v>
      </c>
      <c r="J50" s="52"/>
      <c r="K50" s="48">
        <v>0</v>
      </c>
    </row>
    <row r="51" spans="1:11" ht="1.5" customHeight="1">
      <c r="A51" s="36"/>
      <c r="B51" s="22"/>
      <c r="C51" s="25"/>
      <c r="D51" s="62"/>
      <c r="E51" s="61"/>
      <c r="F51" s="50">
        <v>0</v>
      </c>
      <c r="G51" s="50">
        <v>0</v>
      </c>
      <c r="H51" s="53">
        <v>0</v>
      </c>
      <c r="I51" s="50">
        <v>0</v>
      </c>
      <c r="J51" s="53"/>
      <c r="K51" s="53">
        <v>0</v>
      </c>
    </row>
    <row r="52" spans="1:11" ht="13.5" customHeight="1">
      <c r="A52" s="70" t="s">
        <v>22</v>
      </c>
      <c r="B52" s="70"/>
      <c r="C52" s="25" t="s">
        <v>66</v>
      </c>
      <c r="D52" s="49">
        <f t="shared" si="6"/>
        <v>193.55</v>
      </c>
      <c r="E52" s="49">
        <f t="shared" si="7"/>
        <v>177.15</v>
      </c>
      <c r="F52" s="48">
        <v>0</v>
      </c>
      <c r="G52" s="49">
        <v>177.15</v>
      </c>
      <c r="H52" s="49">
        <v>16.4</v>
      </c>
      <c r="I52" s="48">
        <v>0</v>
      </c>
      <c r="J52" s="68"/>
      <c r="K52" s="48">
        <v>0</v>
      </c>
    </row>
    <row r="53" spans="1:11" ht="13.5" customHeight="1">
      <c r="A53" s="70" t="s">
        <v>23</v>
      </c>
      <c r="B53" s="70"/>
      <c r="C53" s="25" t="s">
        <v>67</v>
      </c>
      <c r="D53" s="61">
        <f t="shared" si="6"/>
        <v>23.74</v>
      </c>
      <c r="E53" s="61">
        <f t="shared" si="7"/>
        <v>23.74</v>
      </c>
      <c r="F53" s="48">
        <v>0</v>
      </c>
      <c r="G53" s="49">
        <v>23.74</v>
      </c>
      <c r="H53" s="48">
        <v>0</v>
      </c>
      <c r="I53" s="48">
        <v>0</v>
      </c>
      <c r="J53" s="68"/>
      <c r="K53" s="48">
        <v>0</v>
      </c>
    </row>
    <row r="54" spans="1:11" ht="13.5" customHeight="1">
      <c r="A54" s="70" t="s">
        <v>24</v>
      </c>
      <c r="B54" s="70"/>
      <c r="C54" s="25" t="s">
        <v>68</v>
      </c>
      <c r="D54" s="60">
        <f t="shared" si="6"/>
        <v>0</v>
      </c>
      <c r="E54" s="60">
        <f t="shared" si="7"/>
        <v>0</v>
      </c>
      <c r="F54" s="48">
        <v>0</v>
      </c>
      <c r="G54" s="48">
        <v>0</v>
      </c>
      <c r="H54" s="48">
        <v>0</v>
      </c>
      <c r="I54" s="48">
        <v>0</v>
      </c>
      <c r="J54" s="52"/>
      <c r="K54" s="48">
        <v>0</v>
      </c>
    </row>
    <row r="55" spans="1:11" ht="13.5" customHeight="1">
      <c r="A55" s="70" t="s">
        <v>25</v>
      </c>
      <c r="B55" s="70"/>
      <c r="C55" s="25" t="s">
        <v>69</v>
      </c>
      <c r="D55" s="60">
        <f>E55+H55+I55</f>
        <v>0</v>
      </c>
      <c r="E55" s="60">
        <f>SUM(F55:G55)</f>
        <v>0</v>
      </c>
      <c r="F55" s="48">
        <v>0</v>
      </c>
      <c r="G55" s="48">
        <v>0</v>
      </c>
      <c r="H55" s="48">
        <v>0</v>
      </c>
      <c r="I55" s="48">
        <v>0</v>
      </c>
      <c r="J55" s="54"/>
      <c r="K55" s="48">
        <v>0</v>
      </c>
    </row>
    <row r="56" spans="1:11" ht="1.5" customHeight="1">
      <c r="A56" s="36"/>
      <c r="B56" s="22"/>
      <c r="C56" s="25"/>
      <c r="D56" s="62"/>
      <c r="E56" s="61"/>
      <c r="F56" s="50">
        <v>0</v>
      </c>
      <c r="G56" s="50">
        <v>0</v>
      </c>
      <c r="H56" s="50">
        <v>0</v>
      </c>
      <c r="I56" s="50">
        <v>0</v>
      </c>
      <c r="J56" s="50"/>
      <c r="K56" s="50">
        <v>0</v>
      </c>
    </row>
    <row r="57" spans="1:11" ht="13.5" customHeight="1">
      <c r="A57" s="70" t="s">
        <v>26</v>
      </c>
      <c r="B57" s="70"/>
      <c r="C57" s="25" t="s">
        <v>59</v>
      </c>
      <c r="D57" s="60">
        <f t="shared" si="6"/>
        <v>0</v>
      </c>
      <c r="E57" s="60">
        <f t="shared" si="7"/>
        <v>0</v>
      </c>
      <c r="F57" s="48">
        <v>0</v>
      </c>
      <c r="G57" s="48">
        <v>0</v>
      </c>
      <c r="H57" s="48">
        <v>0</v>
      </c>
      <c r="I57" s="48">
        <v>0</v>
      </c>
      <c r="J57" s="54"/>
      <c r="K57" s="48">
        <v>0</v>
      </c>
    </row>
    <row r="58" spans="1:11" ht="13.5" customHeight="1">
      <c r="A58" s="70" t="s">
        <v>28</v>
      </c>
      <c r="B58" s="70"/>
      <c r="C58" s="25" t="s">
        <v>64</v>
      </c>
      <c r="D58" s="60">
        <f t="shared" si="6"/>
        <v>0</v>
      </c>
      <c r="E58" s="60">
        <f t="shared" si="7"/>
        <v>0</v>
      </c>
      <c r="F58" s="48">
        <v>0</v>
      </c>
      <c r="G58" s="48">
        <v>0</v>
      </c>
      <c r="H58" s="48">
        <v>0</v>
      </c>
      <c r="I58" s="48">
        <v>0</v>
      </c>
      <c r="J58" s="54"/>
      <c r="K58" s="48">
        <v>0</v>
      </c>
    </row>
    <row r="59" spans="1:11" ht="13.5" customHeight="1">
      <c r="A59" s="70" t="s">
        <v>87</v>
      </c>
      <c r="B59" s="70"/>
      <c r="C59" s="25" t="s">
        <v>90</v>
      </c>
      <c r="D59" s="64">
        <f t="shared" si="6"/>
        <v>0</v>
      </c>
      <c r="E59" s="60">
        <f t="shared" si="7"/>
        <v>0</v>
      </c>
      <c r="F59" s="48">
        <v>0</v>
      </c>
      <c r="G59" s="48">
        <v>0</v>
      </c>
      <c r="H59" s="48">
        <v>0</v>
      </c>
      <c r="I59" s="48">
        <v>0</v>
      </c>
      <c r="J59" s="54"/>
      <c r="K59" s="48">
        <v>0</v>
      </c>
    </row>
    <row r="60" spans="1:11" ht="13.5" customHeight="1">
      <c r="A60" s="70" t="s">
        <v>88</v>
      </c>
      <c r="B60" s="70"/>
      <c r="C60" s="25" t="s">
        <v>89</v>
      </c>
      <c r="D60" s="64">
        <f t="shared" si="6"/>
        <v>0</v>
      </c>
      <c r="E60" s="60">
        <f t="shared" si="7"/>
        <v>0</v>
      </c>
      <c r="F60" s="48">
        <v>0</v>
      </c>
      <c r="G60" s="48">
        <v>0</v>
      </c>
      <c r="H60" s="48">
        <v>0</v>
      </c>
      <c r="I60" s="48">
        <v>0</v>
      </c>
      <c r="J60" s="54"/>
      <c r="K60" s="48">
        <v>0</v>
      </c>
    </row>
    <row r="61" spans="1:11" ht="3" customHeight="1">
      <c r="A61" s="12"/>
      <c r="B61" s="27"/>
      <c r="C61" s="28"/>
      <c r="D61" s="29"/>
      <c r="E61" s="29"/>
      <c r="F61" s="12"/>
      <c r="G61" s="110"/>
      <c r="H61" s="110"/>
      <c r="I61" s="110"/>
      <c r="J61" s="29"/>
      <c r="K61" s="29"/>
    </row>
    <row r="62" ht="27.75" customHeight="1"/>
  </sheetData>
  <sheetProtection/>
  <mergeCells count="67">
    <mergeCell ref="A23:B23"/>
    <mergeCell ref="A24:B24"/>
    <mergeCell ref="A25:B25"/>
    <mergeCell ref="A26:B26"/>
    <mergeCell ref="A18:B18"/>
    <mergeCell ref="A19:B19"/>
    <mergeCell ref="A20:B20"/>
    <mergeCell ref="A21:B21"/>
    <mergeCell ref="G61:I61"/>
    <mergeCell ref="D10:F10"/>
    <mergeCell ref="E11:F11"/>
    <mergeCell ref="G15:G16"/>
    <mergeCell ref="H15:H16"/>
    <mergeCell ref="I15:I16"/>
    <mergeCell ref="F15:F16"/>
    <mergeCell ref="A17:B17"/>
    <mergeCell ref="J7:J8"/>
    <mergeCell ref="J13:K13"/>
    <mergeCell ref="G10:I10"/>
    <mergeCell ref="H7:I8"/>
    <mergeCell ref="J10:K11"/>
    <mergeCell ref="D11:D12"/>
    <mergeCell ref="E15:E16"/>
    <mergeCell ref="J15:J16"/>
    <mergeCell ref="K15:K16"/>
    <mergeCell ref="A50:B50"/>
    <mergeCell ref="A52:B52"/>
    <mergeCell ref="A53:B53"/>
    <mergeCell ref="A36:B36"/>
    <mergeCell ref="A40:B40"/>
    <mergeCell ref="A38:B38"/>
    <mergeCell ref="A49:B49"/>
    <mergeCell ref="A28:B28"/>
    <mergeCell ref="A34:B34"/>
    <mergeCell ref="A37:B37"/>
    <mergeCell ref="A43:B43"/>
    <mergeCell ref="A29:B29"/>
    <mergeCell ref="A30:B30"/>
    <mergeCell ref="A31:B31"/>
    <mergeCell ref="A32:B32"/>
    <mergeCell ref="A35:B35"/>
    <mergeCell ref="A58:B58"/>
    <mergeCell ref="A39:B39"/>
    <mergeCell ref="A54:B54"/>
    <mergeCell ref="A55:B55"/>
    <mergeCell ref="A44:B44"/>
    <mergeCell ref="A48:B48"/>
    <mergeCell ref="A42:B42"/>
    <mergeCell ref="A45:B45"/>
    <mergeCell ref="A47:B47"/>
    <mergeCell ref="A57:B57"/>
    <mergeCell ref="A1:B1"/>
    <mergeCell ref="C7:D8"/>
    <mergeCell ref="A15:B16"/>
    <mergeCell ref="C15:C16"/>
    <mergeCell ref="D15:D16"/>
    <mergeCell ref="A12:C13"/>
    <mergeCell ref="A59:B59"/>
    <mergeCell ref="A60:B60"/>
    <mergeCell ref="G2:K4"/>
    <mergeCell ref="G5:K6"/>
    <mergeCell ref="H11:H12"/>
    <mergeCell ref="I11:I12"/>
    <mergeCell ref="A5:F6"/>
    <mergeCell ref="A2:F4"/>
    <mergeCell ref="A7:A8"/>
    <mergeCell ref="A10:C11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2015-03-04T06:45:38Z</cp:lastPrinted>
  <dcterms:created xsi:type="dcterms:W3CDTF">1997-01-14T01:50:29Z</dcterms:created>
  <dcterms:modified xsi:type="dcterms:W3CDTF">2015-03-04T06:45:42Z</dcterms:modified>
  <cp:category/>
  <cp:version/>
  <cp:contentType/>
  <cp:contentStatus/>
</cp:coreProperties>
</file>