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統計_1091116\資料\02林業統計書刊(編輯用資料夾)\111年書刊檔案\04.清稿印刷、上網及發送\!上網\綜整版EXCEL\"/>
    </mc:Choice>
  </mc:AlternateContent>
  <bookViews>
    <workbookView xWindow="0" yWindow="0" windowWidth="21570" windowHeight="8010"/>
  </bookViews>
  <sheets>
    <sheet name="表6" sheetId="10" r:id="rId1"/>
  </sheets>
  <definedNames>
    <definedName name="_">#REF!</definedName>
    <definedName name="_xlnm.Print_Area" localSheetId="0">表6!$A$1:$N$39</definedName>
  </definedNames>
  <calcPr calcId="162913"/>
</workbook>
</file>

<file path=xl/calcChain.xml><?xml version="1.0" encoding="utf-8"?>
<calcChain xmlns="http://schemas.openxmlformats.org/spreadsheetml/2006/main">
  <c r="M19" i="10" l="1"/>
  <c r="D19" i="10"/>
  <c r="L19" i="10"/>
  <c r="K19" i="10"/>
  <c r="G19" i="10"/>
  <c r="E19" i="10"/>
  <c r="I19" i="10"/>
  <c r="N19" i="10" l="1"/>
  <c r="N12" i="10" s="1"/>
  <c r="H19" i="10"/>
  <c r="H12" i="10" s="1"/>
  <c r="F19" i="10"/>
  <c r="F12" i="10" s="1"/>
  <c r="J19" i="10"/>
  <c r="J12" i="10" s="1"/>
  <c r="E12" i="10"/>
  <c r="C17" i="10"/>
  <c r="C36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15" i="10"/>
  <c r="C20" i="10"/>
  <c r="M12" i="10"/>
  <c r="L12" i="10"/>
  <c r="K12" i="10"/>
  <c r="I12" i="10"/>
  <c r="G12" i="10"/>
  <c r="D12" i="10"/>
  <c r="C18" i="10"/>
  <c r="C16" i="10"/>
  <c r="C14" i="10"/>
  <c r="C13" i="10"/>
  <c r="D11" i="10" l="1"/>
  <c r="F11" i="10"/>
  <c r="E11" i="10"/>
  <c r="C34" i="10"/>
  <c r="G11" i="10"/>
  <c r="K11" i="10"/>
  <c r="H11" i="10"/>
  <c r="L11" i="10"/>
  <c r="I11" i="10"/>
  <c r="M11" i="10"/>
  <c r="J11" i="10"/>
  <c r="N11" i="10"/>
  <c r="C19" i="10"/>
  <c r="C12" i="10" l="1"/>
  <c r="C11" i="10" l="1"/>
</calcChain>
</file>

<file path=xl/sharedStrings.xml><?xml version="1.0" encoding="utf-8"?>
<sst xmlns="http://schemas.openxmlformats.org/spreadsheetml/2006/main" count="111" uniqueCount="100">
  <si>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</si>
  <si>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</si>
  <si>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</si>
  <si>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</si>
  <si>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</si>
  <si>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</si>
  <si>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</si>
  <si>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</si>
  <si>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</si>
  <si>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</si>
  <si>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</si>
  <si>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</si>
  <si>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</si>
  <si>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</si>
  <si>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</si>
  <si>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</si>
  <si>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</si>
  <si>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</si>
  <si>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</si>
  <si>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</si>
  <si>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</si>
  <si>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水源涵養林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</si>
  <si>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</si>
  <si>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</si>
  <si>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</si>
  <si>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</si>
  <si>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</si>
  <si>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</si>
  <si>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</si>
  <si>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</si>
  <si>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</si>
  <si>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</si>
  <si>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</si>
  <si>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</si>
  <si>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</si>
  <si>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</si>
  <si>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</si>
  <si>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</si>
  <si>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</si>
  <si>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</si>
  <si>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</si>
  <si>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</si>
  <si>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</si>
  <si>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</si>
  <si>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25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</si>
  <si>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</si>
  <si>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</si>
  <si>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</si>
  <si>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</si>
  <si>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</si>
  <si>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</si>
  <si>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</si>
  <si>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r>
      <t>24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</si>
  <si>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>Unit : ha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</si>
  <si>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</si>
  <si>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</si>
  <si>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</si>
  <si>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</si>
  <si>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6</t>
    </r>
    <r>
      <rPr>
        <sz val="16"/>
        <rFont val="標楷體"/>
        <family val="4"/>
        <charset val="136"/>
      </rPr>
      <t>　區外保安林面積</t>
    </r>
    <phoneticPr fontId="1" type="noConversion"/>
  </si>
  <si>
    <t>Table 6     O/W Protection Forest Area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</si>
  <si>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</si>
  <si>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</si>
  <si>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Taiwan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</si>
  <si>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</si>
  <si>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</si>
  <si>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</si>
  <si>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</si>
  <si>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</si>
  <si>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</si>
  <si>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</si>
  <si>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</si>
  <si>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</si>
  <si>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</si>
  <si>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</si>
  <si>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Penghu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</si>
  <si>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</si>
  <si>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</si>
  <si>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</si>
  <si>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</si>
  <si>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Kima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</si>
  <si>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</si>
  <si>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Kinmen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</si>
  <si>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</si>
  <si>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Lienchiang County</t>
    <phoneticPr fontId="1" type="noConversion"/>
  </si>
  <si>
    <t>.</t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</si>
  <si>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</si>
  <si>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</si>
  <si>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</si>
  <si>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</si>
  <si>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</si>
  <si>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</si>
  <si>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</si>
  <si>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</si>
  <si>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</si>
  <si>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</si>
  <si>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Taipei City</t>
    <phoneticPr fontId="1" type="noConversion"/>
  </si>
  <si>
    <t>Taoyuan City</t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</si>
  <si>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</si>
  <si>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t>End of  2021</t>
    <phoneticPr fontId="1" type="noConversion"/>
  </si>
  <si>
    <r>
      <t xml:space="preserve">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</si>
</sst>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___;\-#,##0.00"/>
    <numFmt numFmtId="177" formatCode="_-* #\ ##0_-;\-*#\ ##0_-;_-* &quot;-&quot;??_-;_-@_-"/>
    <numFmt numFmtId="178" formatCode="#\ ###\ ###\ \ \ ;\-#,##0"/>
    <numFmt numFmtId="179" formatCode="#,##0&quot; &quot;;#,##0&quot; &quot;;&quot;- &quot;;&quot; &quot;@&quot; &quot;"/>
    <numFmt numFmtId="180" formatCode="* #\ ###\ ##0_-;\-* #\ ###\ ##0_-;_-* &quot;-&quot;??_-;_-@_-"/>
  </numFmts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  <font>
      <b/>
      <sz val="9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77" fontId="15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77" fontId="15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distributed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3" xfId="0" applyFont="1" applyFill="1" applyBorder="1" applyAlignment="1" applyProtection="1">
      <alignment horizontal="justify" vertical="center" wrapText="1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77" fontId="0" fillId="0" borderId="0" xfId="0" applyNumberForma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 wrapText="1"/>
      <protection locked="0"/>
    </xf>
    <xf numFmtId="178" fontId="15" fillId="0" borderId="0" xfId="0" applyNumberFormat="1" applyFont="1" applyFill="1" applyAlignment="1" applyProtection="1">
      <alignment horizontal="right" vertical="center" wrapText="1"/>
    </xf>
    <xf numFmtId="178" fontId="4" fillId="0" borderId="0" xfId="0" applyNumberFormat="1" applyFont="1" applyFill="1" applyAlignment="1" applyProtection="1">
      <alignment horizontal="right" vertical="center" wrapText="1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 vertical="center" wrapText="1"/>
    </xf>
    <xf numFmtId="41" fontId="4" fillId="0" borderId="1" xfId="0" applyNumberFormat="1" applyFont="1" applyFill="1" applyBorder="1" applyAlignment="1" applyProtection="1">
      <alignment horizontal="right" vertical="center" wrapText="1"/>
    </xf>
    <xf numFmtId="41" fontId="23" fillId="0" borderId="0" xfId="0" applyNumberFormat="1" applyFont="1" applyFill="1" applyAlignment="1" applyProtection="1">
      <alignment horizontal="right" vertical="center" wrapText="1"/>
    </xf>
    <xf numFmtId="180" fontId="15" fillId="0" borderId="0" xfId="0" applyNumberFormat="1" applyFont="1" applyFill="1" applyAlignment="1" applyProtection="1">
      <alignment horizontal="right" vertical="center" wrapText="1"/>
    </xf>
    <xf numFmtId="180" fontId="4" fillId="0" borderId="0" xfId="0" applyNumberFormat="1" applyFont="1" applyFill="1" applyAlignment="1" applyProtection="1">
      <alignment horizontal="right" vertical="center" wrapText="1"/>
    </xf>
    <xf numFmtId="180" fontId="4" fillId="0" borderId="0" xfId="0" applyNumberFormat="1" applyFont="1" applyFill="1" applyAlignment="1" applyProtection="1">
      <alignment horizontal="right" vertical="center" wrapText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15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AA94"/>
  <sheetViews>
    <sheetView tabSelected="1" view="pageBreakPreview" topLeftCell="A5" zoomScaleNormal="100" zoomScaleSheetLayoutView="100" workbookViewId="0">
      <selection activeCell="I27" sqref="I27"/>
    </sheetView>
  </sheetViews>
  <sheetFormatPr defaultColWidth="9" defaultRowHeight="16.5"/>
  <cols>
    <col min="1" max="1" width="11.75" style="7" customWidth="1"/>
    <col min="2" max="2" width="16.75" style="7" customWidth="1"/>
    <col min="3" max="3" width="9.5" style="7" customWidth="1"/>
    <col min="4" max="6" width="10.75" style="7" customWidth="1"/>
    <col min="7" max="7" width="8.75" style="7" customWidth="1"/>
    <col min="8" max="8" width="11.375" style="7" customWidth="1"/>
    <col min="9" max="10" width="11.25" style="7" customWidth="1"/>
    <col min="11" max="11" width="11.375" style="7" customWidth="1"/>
    <col min="12" max="13" width="11.25" style="7" customWidth="1"/>
    <col min="14" max="14" width="11.375" style="7" customWidth="1"/>
    <col min="15" max="15" width="9" style="7"/>
    <col min="16" max="16" width="11.5" style="7" bestFit="1" customWidth="1"/>
    <col min="17" max="16384" width="9" style="7"/>
  </cols>
  <sheetData>
    <row r="1" spans="1:27" ht="10.5" customHeight="1">
      <c r="A1" s="6" t="s">
        <v>52</v>
      </c>
      <c r="L1" s="8"/>
      <c r="N1" s="9" t="s">
        <v>44</v>
      </c>
    </row>
    <row r="2" spans="1:27" ht="6.75" customHeight="1"/>
    <row r="3" spans="1:27" ht="20.45" customHeight="1">
      <c r="A3" s="74" t="s">
        <v>58</v>
      </c>
      <c r="B3" s="74"/>
      <c r="C3" s="74"/>
      <c r="D3" s="74"/>
      <c r="E3" s="74"/>
      <c r="F3" s="74"/>
      <c r="G3" s="68"/>
      <c r="H3" s="67" t="s">
        <v>59</v>
      </c>
      <c r="I3" s="68"/>
      <c r="J3" s="68"/>
      <c r="K3" s="68"/>
      <c r="L3" s="68"/>
      <c r="M3" s="68"/>
      <c r="N3" s="68"/>
    </row>
    <row r="4" spans="1:27" ht="24.75" customHeight="1">
      <c r="A4" s="74"/>
      <c r="B4" s="74"/>
      <c r="C4" s="74"/>
      <c r="D4" s="74"/>
      <c r="E4" s="74"/>
      <c r="F4" s="74"/>
      <c r="G4" s="68"/>
      <c r="H4" s="68"/>
      <c r="I4" s="68"/>
      <c r="J4" s="68"/>
      <c r="K4" s="68"/>
      <c r="L4" s="68"/>
      <c r="M4" s="68"/>
      <c r="N4" s="68"/>
    </row>
    <row r="5" spans="1:27" ht="15.75" customHeight="1">
      <c r="A5" s="10" t="s">
        <v>19</v>
      </c>
      <c r="B5" s="73" t="s">
        <v>99</v>
      </c>
      <c r="C5" s="73"/>
      <c r="D5" s="73"/>
      <c r="E5" s="11"/>
      <c r="F5" s="12"/>
      <c r="G5" s="12"/>
      <c r="H5" s="12"/>
      <c r="K5" s="13" t="s">
        <v>98</v>
      </c>
      <c r="L5" s="12"/>
      <c r="N5" s="14" t="s">
        <v>53</v>
      </c>
    </row>
    <row r="6" spans="1:27" ht="16.5" customHeight="1">
      <c r="A6" s="75" t="s">
        <v>57</v>
      </c>
      <c r="B6" s="76"/>
      <c r="C6" s="15" t="s">
        <v>55</v>
      </c>
      <c r="D6" s="15" t="s">
        <v>21</v>
      </c>
      <c r="E6" s="15" t="s">
        <v>24</v>
      </c>
      <c r="F6" s="16" t="s">
        <v>27</v>
      </c>
      <c r="G6" s="17" t="s">
        <v>54</v>
      </c>
      <c r="H6" s="18" t="s">
        <v>31</v>
      </c>
      <c r="I6" s="15" t="s">
        <v>33</v>
      </c>
      <c r="J6" s="15" t="s">
        <v>35</v>
      </c>
      <c r="K6" s="15" t="s">
        <v>37</v>
      </c>
      <c r="L6" s="15" t="s">
        <v>40</v>
      </c>
      <c r="M6" s="15" t="s">
        <v>42</v>
      </c>
      <c r="N6" s="15" t="s">
        <v>47</v>
      </c>
    </row>
    <row r="7" spans="1:27" s="23" customFormat="1" ht="16.149999999999999" customHeight="1">
      <c r="A7" s="77"/>
      <c r="B7" s="78"/>
      <c r="C7" s="19"/>
      <c r="D7" s="19" t="s">
        <v>22</v>
      </c>
      <c r="E7" s="19" t="s">
        <v>25</v>
      </c>
      <c r="F7" s="20" t="s">
        <v>28</v>
      </c>
      <c r="G7" s="20"/>
      <c r="H7" s="21"/>
      <c r="I7" s="19" t="s">
        <v>34</v>
      </c>
      <c r="J7" s="19" t="s">
        <v>36</v>
      </c>
      <c r="K7" s="19" t="s">
        <v>38</v>
      </c>
      <c r="L7" s="19" t="s">
        <v>41</v>
      </c>
      <c r="M7" s="19"/>
      <c r="N7" s="22" t="s">
        <v>48</v>
      </c>
    </row>
    <row r="8" spans="1:27" s="23" customFormat="1" ht="16.149999999999999" customHeight="1">
      <c r="A8" s="69" t="s">
        <v>56</v>
      </c>
      <c r="B8" s="70"/>
      <c r="C8" s="19" t="s">
        <v>20</v>
      </c>
      <c r="D8" s="19" t="s">
        <v>23</v>
      </c>
      <c r="E8" s="19" t="s">
        <v>26</v>
      </c>
      <c r="F8" s="20" t="s">
        <v>29</v>
      </c>
      <c r="G8" s="20" t="s">
        <v>30</v>
      </c>
      <c r="H8" s="21" t="s">
        <v>32</v>
      </c>
      <c r="I8" s="19" t="s">
        <v>23</v>
      </c>
      <c r="J8" s="19" t="s">
        <v>26</v>
      </c>
      <c r="K8" s="19" t="s">
        <v>39</v>
      </c>
      <c r="L8" s="19" t="s">
        <v>23</v>
      </c>
      <c r="M8" s="19" t="s">
        <v>43</v>
      </c>
      <c r="N8" s="22" t="s">
        <v>49</v>
      </c>
    </row>
    <row r="9" spans="1:27" s="23" customFormat="1" ht="16.149999999999999" customHeight="1">
      <c r="A9" s="71"/>
      <c r="B9" s="72"/>
      <c r="C9" s="24" t="s">
        <v>0</v>
      </c>
      <c r="D9" s="24" t="s">
        <v>2</v>
      </c>
      <c r="E9" s="24" t="s">
        <v>2</v>
      </c>
      <c r="F9" s="25" t="s">
        <v>2</v>
      </c>
      <c r="G9" s="25" t="s">
        <v>2</v>
      </c>
      <c r="H9" s="26" t="s">
        <v>2</v>
      </c>
      <c r="I9" s="24" t="s">
        <v>2</v>
      </c>
      <c r="J9" s="24" t="s">
        <v>2</v>
      </c>
      <c r="K9" s="24" t="s">
        <v>2</v>
      </c>
      <c r="L9" s="24" t="s">
        <v>2</v>
      </c>
      <c r="M9" s="24" t="s">
        <v>50</v>
      </c>
      <c r="N9" s="27" t="s">
        <v>51</v>
      </c>
    </row>
    <row r="10" spans="1:27" ht="5.25" customHeight="1">
      <c r="A10" s="28"/>
      <c r="B10" s="29"/>
      <c r="C10" s="30"/>
      <c r="D10" s="31"/>
      <c r="E10" s="31"/>
      <c r="F10" s="31"/>
      <c r="G10" s="32"/>
      <c r="H10" s="32"/>
      <c r="I10" s="33"/>
      <c r="J10" s="32"/>
      <c r="K10" s="32"/>
      <c r="L10" s="32"/>
      <c r="M10" s="32"/>
      <c r="N10" s="34"/>
    </row>
    <row r="11" spans="1:27" s="37" customFormat="1" ht="19.5" customHeight="1">
      <c r="A11" s="35" t="s">
        <v>60</v>
      </c>
      <c r="B11" s="36" t="s">
        <v>1</v>
      </c>
      <c r="C11" s="62">
        <f>C12+C34</f>
        <v>60642.083174999992</v>
      </c>
      <c r="D11" s="62">
        <f>D12+D34</f>
        <v>22092.919719999998</v>
      </c>
      <c r="E11" s="62">
        <f t="shared" ref="E11:M11" si="0">E12+E34</f>
        <v>27240.804943999996</v>
      </c>
      <c r="F11" s="62">
        <f>F12+F34</f>
        <v>5146.9988680000006</v>
      </c>
      <c r="G11" s="62">
        <f t="shared" si="0"/>
        <v>2071.577918</v>
      </c>
      <c r="H11" s="62">
        <f>H12+H34</f>
        <v>2043.9141680000002</v>
      </c>
      <c r="I11" s="62">
        <f t="shared" si="0"/>
        <v>280.87467900000001</v>
      </c>
      <c r="J11" s="62">
        <f t="shared" si="0"/>
        <v>191.09613899999999</v>
      </c>
      <c r="K11" s="62">
        <f t="shared" si="0"/>
        <v>1178.1331929999999</v>
      </c>
      <c r="L11" s="62">
        <f t="shared" si="0"/>
        <v>3.7807409999999999</v>
      </c>
      <c r="M11" s="62">
        <f t="shared" si="0"/>
        <v>311.37821799999995</v>
      </c>
      <c r="N11" s="62">
        <f>N12+N34</f>
        <v>80.604586999999995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7" customFormat="1" ht="19.5" customHeight="1">
      <c r="A12" s="38" t="s">
        <v>61</v>
      </c>
      <c r="B12" s="36" t="s">
        <v>62</v>
      </c>
      <c r="C12" s="62">
        <f>SUM(C13:C19)</f>
        <v>60642.083174999992</v>
      </c>
      <c r="D12" s="62">
        <f t="shared" ref="D12:M12" si="1">SUM(D13:D19)</f>
        <v>22092.919719999998</v>
      </c>
      <c r="E12" s="62">
        <f>SUM(E13:E19)</f>
        <v>27240.804943999996</v>
      </c>
      <c r="F12" s="62">
        <f>SUM(F13:F19)</f>
        <v>5146.9988680000006</v>
      </c>
      <c r="G12" s="62">
        <f t="shared" si="1"/>
        <v>2071.577918</v>
      </c>
      <c r="H12" s="62">
        <f t="shared" si="1"/>
        <v>2043.9141680000002</v>
      </c>
      <c r="I12" s="62">
        <f t="shared" si="1"/>
        <v>280.87467900000001</v>
      </c>
      <c r="J12" s="62">
        <f t="shared" si="1"/>
        <v>191.09613899999999</v>
      </c>
      <c r="K12" s="62">
        <f t="shared" si="1"/>
        <v>1178.1331929999999</v>
      </c>
      <c r="L12" s="62">
        <f t="shared" si="1"/>
        <v>3.7807409999999999</v>
      </c>
      <c r="M12" s="62">
        <f t="shared" si="1"/>
        <v>311.37821799999995</v>
      </c>
      <c r="N12" s="62">
        <f>SUM(N13:N19)</f>
        <v>80.604586999999995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39" t="s">
        <v>85</v>
      </c>
      <c r="B13" s="40" t="s">
        <v>86</v>
      </c>
      <c r="C13" s="63">
        <f t="shared" ref="C13:C18" si="2">SUM(D13:N13)</f>
        <v>11824.137753999999</v>
      </c>
      <c r="D13" s="63">
        <v>7750.6983760000003</v>
      </c>
      <c r="E13" s="63">
        <v>3212.1989749999998</v>
      </c>
      <c r="F13" s="63">
        <v>477.37108900000004</v>
      </c>
      <c r="G13" s="63">
        <v>14.850349000000001</v>
      </c>
      <c r="H13" s="63">
        <v>283.71427499999999</v>
      </c>
      <c r="I13" s="63">
        <v>0</v>
      </c>
      <c r="J13" s="63">
        <v>0</v>
      </c>
      <c r="K13" s="63">
        <v>4.7001030000000004</v>
      </c>
      <c r="L13" s="63">
        <v>0</v>
      </c>
      <c r="M13" s="63">
        <v>0</v>
      </c>
      <c r="N13" s="63">
        <v>80.604586999999995</v>
      </c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7" customFormat="1" ht="19.5" customHeight="1">
      <c r="A14" s="39" t="s">
        <v>87</v>
      </c>
      <c r="B14" s="40" t="s">
        <v>95</v>
      </c>
      <c r="C14" s="63">
        <f t="shared" si="2"/>
        <v>2464.9103279999999</v>
      </c>
      <c r="D14" s="63">
        <v>1880.2490269999998</v>
      </c>
      <c r="E14" s="63">
        <v>319.02856299999996</v>
      </c>
      <c r="F14" s="63">
        <v>0</v>
      </c>
      <c r="G14" s="63">
        <v>0</v>
      </c>
      <c r="H14" s="63">
        <v>265.63273800000002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>
      <c r="A15" s="39" t="s">
        <v>94</v>
      </c>
      <c r="B15" s="40" t="s">
        <v>96</v>
      </c>
      <c r="C15" s="63">
        <f t="shared" si="2"/>
        <v>1433.1093880000001</v>
      </c>
      <c r="D15" s="63">
        <v>89.890902999999994</v>
      </c>
      <c r="E15" s="63">
        <v>637.78383199999996</v>
      </c>
      <c r="F15" s="63">
        <v>697.23629200000005</v>
      </c>
      <c r="G15" s="63">
        <v>0</v>
      </c>
      <c r="H15" s="63">
        <v>8.1983610000000002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37" customFormat="1" ht="19.5" customHeight="1">
      <c r="A16" s="39" t="s">
        <v>88</v>
      </c>
      <c r="B16" s="40" t="s">
        <v>16</v>
      </c>
      <c r="C16" s="63">
        <f t="shared" si="2"/>
        <v>4423.9154909999997</v>
      </c>
      <c r="D16" s="63">
        <v>607.26256599999999</v>
      </c>
      <c r="E16" s="63">
        <v>3549.6678029999998</v>
      </c>
      <c r="F16" s="63">
        <v>0</v>
      </c>
      <c r="G16" s="63">
        <v>259.127522</v>
      </c>
      <c r="H16" s="63">
        <v>7.8575999999999997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37" customFormat="1" ht="19.5" customHeight="1">
      <c r="A17" s="39" t="s">
        <v>89</v>
      </c>
      <c r="B17" s="40" t="s">
        <v>18</v>
      </c>
      <c r="C17" s="63">
        <f t="shared" si="2"/>
        <v>6202.0360559999999</v>
      </c>
      <c r="D17" s="63">
        <v>528.91131099999996</v>
      </c>
      <c r="E17" s="63">
        <v>5121.2036700000008</v>
      </c>
      <c r="F17" s="63">
        <v>469.33347300000003</v>
      </c>
      <c r="G17" s="63">
        <v>13.764317999999999</v>
      </c>
      <c r="H17" s="63">
        <v>0</v>
      </c>
      <c r="I17" s="63">
        <v>0</v>
      </c>
      <c r="J17" s="63">
        <v>0</v>
      </c>
      <c r="K17" s="63">
        <v>68.823284000000001</v>
      </c>
      <c r="L17" s="63">
        <v>0</v>
      </c>
      <c r="M17" s="63">
        <v>0</v>
      </c>
      <c r="N17" s="63">
        <v>0</v>
      </c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37" customFormat="1" ht="19.5" customHeight="1">
      <c r="A18" s="39" t="s">
        <v>90</v>
      </c>
      <c r="B18" s="40" t="s">
        <v>3</v>
      </c>
      <c r="C18" s="63">
        <f t="shared" si="2"/>
        <v>1848.9754540000004</v>
      </c>
      <c r="D18" s="63">
        <v>422.39264400000002</v>
      </c>
      <c r="E18" s="63">
        <v>669.85067100000003</v>
      </c>
      <c r="F18" s="63">
        <v>0</v>
      </c>
      <c r="G18" s="63">
        <v>0</v>
      </c>
      <c r="H18" s="63">
        <v>750.68802300000004</v>
      </c>
      <c r="I18" s="63">
        <v>0</v>
      </c>
      <c r="J18" s="63">
        <v>0</v>
      </c>
      <c r="K18" s="63">
        <v>0</v>
      </c>
      <c r="L18" s="63">
        <v>0</v>
      </c>
      <c r="M18" s="63">
        <v>6.0441160000000007</v>
      </c>
      <c r="N18" s="63">
        <v>0</v>
      </c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37" customFormat="1" ht="19.5" customHeight="1">
      <c r="A19" s="41" t="s">
        <v>97</v>
      </c>
      <c r="B19" s="36" t="s">
        <v>91</v>
      </c>
      <c r="C19" s="62">
        <f>SUM(C20:C33)</f>
        <v>32444.998703999998</v>
      </c>
      <c r="D19" s="66">
        <f t="shared" ref="D19:N19" si="3">SUM(D20:D33)</f>
        <v>10813.514893</v>
      </c>
      <c r="E19" s="66">
        <f t="shared" si="3"/>
        <v>13731.071429999996</v>
      </c>
      <c r="F19" s="66">
        <f t="shared" si="3"/>
        <v>3503.0580140000006</v>
      </c>
      <c r="G19" s="66">
        <f t="shared" si="3"/>
        <v>1783.8357289999999</v>
      </c>
      <c r="H19" s="66">
        <f t="shared" si="3"/>
        <v>727.823171</v>
      </c>
      <c r="I19" s="66">
        <f t="shared" si="3"/>
        <v>280.87467900000001</v>
      </c>
      <c r="J19" s="66">
        <f t="shared" si="3"/>
        <v>191.09613899999999</v>
      </c>
      <c r="K19" s="66">
        <f t="shared" si="3"/>
        <v>1104.6098059999999</v>
      </c>
      <c r="L19" s="66">
        <f t="shared" si="3"/>
        <v>3.7807409999999999</v>
      </c>
      <c r="M19" s="66">
        <f t="shared" si="3"/>
        <v>305.33410199999997</v>
      </c>
      <c r="N19" s="66">
        <f t="shared" si="3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>
      <c r="A20" s="42" t="s">
        <v>63</v>
      </c>
      <c r="B20" s="40" t="s">
        <v>4</v>
      </c>
      <c r="C20" s="63">
        <f t="shared" ref="C20:C36" si="4">SUM(D20:N20)</f>
        <v>1057.655653</v>
      </c>
      <c r="D20" s="63">
        <v>17.585453000000001</v>
      </c>
      <c r="E20" s="63">
        <v>60.418016999999999</v>
      </c>
      <c r="F20" s="63">
        <v>566.28726400000005</v>
      </c>
      <c r="G20" s="63">
        <v>20.381598</v>
      </c>
      <c r="H20" s="63">
        <v>0</v>
      </c>
      <c r="I20" s="63">
        <v>0</v>
      </c>
      <c r="J20" s="63">
        <v>0</v>
      </c>
      <c r="K20" s="63">
        <v>392.98332099999999</v>
      </c>
      <c r="L20" s="63">
        <v>0</v>
      </c>
      <c r="M20" s="63">
        <v>0</v>
      </c>
      <c r="N20" s="63">
        <v>0</v>
      </c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customHeight="1">
      <c r="A21" s="42" t="s">
        <v>64</v>
      </c>
      <c r="B21" s="40" t="s">
        <v>5</v>
      </c>
      <c r="C21" s="63">
        <f t="shared" si="4"/>
        <v>1068.4178950000003</v>
      </c>
      <c r="D21" s="63">
        <v>52.052</v>
      </c>
      <c r="E21" s="63">
        <v>542.98429500000009</v>
      </c>
      <c r="F21" s="63">
        <v>446.93497200000002</v>
      </c>
      <c r="G21" s="63">
        <v>18.971091000000001</v>
      </c>
      <c r="H21" s="63">
        <v>7.4755369999999992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customHeight="1">
      <c r="A22" s="42" t="s">
        <v>65</v>
      </c>
      <c r="B22" s="40" t="s">
        <v>6</v>
      </c>
      <c r="C22" s="63">
        <f t="shared" si="4"/>
        <v>1559.8148340000002</v>
      </c>
      <c r="D22" s="63">
        <v>1.5619999999999998</v>
      </c>
      <c r="E22" s="63">
        <v>456.49898400000001</v>
      </c>
      <c r="F22" s="63">
        <v>1071.8207350000002</v>
      </c>
      <c r="G22" s="63">
        <v>26.152373999999998</v>
      </c>
      <c r="H22" s="63">
        <v>0</v>
      </c>
      <c r="I22" s="63">
        <v>0</v>
      </c>
      <c r="J22" s="63">
        <v>0</v>
      </c>
      <c r="K22" s="63">
        <v>0</v>
      </c>
      <c r="L22" s="63">
        <v>3.7807409999999999</v>
      </c>
      <c r="M22" s="63">
        <v>0</v>
      </c>
      <c r="N22" s="63">
        <v>0</v>
      </c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customHeight="1">
      <c r="A23" s="42" t="s">
        <v>66</v>
      </c>
      <c r="B23" s="40" t="s">
        <v>7</v>
      </c>
      <c r="C23" s="63">
        <f t="shared" si="4"/>
        <v>2688.5949409999994</v>
      </c>
      <c r="D23" s="63">
        <v>175.257991</v>
      </c>
      <c r="E23" s="63">
        <v>2097.9605929999998</v>
      </c>
      <c r="F23" s="63">
        <v>82.204133999999996</v>
      </c>
      <c r="G23" s="63">
        <v>100.02101500000001</v>
      </c>
      <c r="H23" s="63">
        <v>233.151208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customHeight="1">
      <c r="A24" s="42" t="s">
        <v>67</v>
      </c>
      <c r="B24" s="40" t="s">
        <v>8</v>
      </c>
      <c r="C24" s="63">
        <f t="shared" si="4"/>
        <v>9317.2277419999991</v>
      </c>
      <c r="D24" s="63">
        <v>1999.310565</v>
      </c>
      <c r="E24" s="63">
        <v>7174.8996699999989</v>
      </c>
      <c r="F24" s="63">
        <v>0</v>
      </c>
      <c r="G24" s="63">
        <v>0</v>
      </c>
      <c r="H24" s="63">
        <v>143.01750700000002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customHeight="1">
      <c r="A25" s="42" t="s">
        <v>68</v>
      </c>
      <c r="B25" s="40" t="s">
        <v>9</v>
      </c>
      <c r="C25" s="63">
        <f t="shared" si="4"/>
        <v>2944.6356259999998</v>
      </c>
      <c r="D25" s="63">
        <v>1413.308399</v>
      </c>
      <c r="E25" s="63">
        <v>543.83791199999996</v>
      </c>
      <c r="F25" s="63">
        <v>622.85664600000007</v>
      </c>
      <c r="G25" s="63">
        <v>25.486169</v>
      </c>
      <c r="H25" s="63">
        <v>3.4206259999999999</v>
      </c>
      <c r="I25" s="63">
        <v>0</v>
      </c>
      <c r="J25" s="63">
        <v>0</v>
      </c>
      <c r="K25" s="63">
        <v>30.391772</v>
      </c>
      <c r="L25" s="63">
        <v>0</v>
      </c>
      <c r="M25" s="63">
        <v>305.33410199999997</v>
      </c>
      <c r="N25" s="63">
        <v>0</v>
      </c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>
      <c r="A26" s="42" t="s">
        <v>69</v>
      </c>
      <c r="B26" s="40" t="s">
        <v>10</v>
      </c>
      <c r="C26" s="63">
        <f t="shared" si="4"/>
        <v>4058.620692</v>
      </c>
      <c r="D26" s="63">
        <v>2266.6027779999999</v>
      </c>
      <c r="E26" s="63">
        <v>1639.9888470000001</v>
      </c>
      <c r="F26" s="63">
        <v>118.099752</v>
      </c>
      <c r="G26" s="63">
        <v>33.929315000000003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>
      <c r="A27" s="42" t="s">
        <v>70</v>
      </c>
      <c r="B27" s="40" t="s">
        <v>11</v>
      </c>
      <c r="C27" s="63">
        <f t="shared" si="4"/>
        <v>2096.2569640000002</v>
      </c>
      <c r="D27" s="63">
        <v>183.99301</v>
      </c>
      <c r="E27" s="63">
        <v>183.41475400000002</v>
      </c>
      <c r="F27" s="63">
        <v>0</v>
      </c>
      <c r="G27" s="63">
        <v>494.36386999999996</v>
      </c>
      <c r="H27" s="63">
        <v>299.380088</v>
      </c>
      <c r="I27" s="63">
        <v>250.70766700000001</v>
      </c>
      <c r="J27" s="63">
        <v>191.09613899999999</v>
      </c>
      <c r="K27" s="63">
        <v>493.30143599999997</v>
      </c>
      <c r="L27" s="63">
        <v>0</v>
      </c>
      <c r="M27" s="63">
        <v>0</v>
      </c>
      <c r="N27" s="63">
        <v>0</v>
      </c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>
      <c r="A28" s="42" t="s">
        <v>71</v>
      </c>
      <c r="B28" s="40" t="s">
        <v>12</v>
      </c>
      <c r="C28" s="63">
        <f t="shared" si="4"/>
        <v>3033.3882050000002</v>
      </c>
      <c r="D28" s="63">
        <v>1809.8515670000002</v>
      </c>
      <c r="E28" s="63">
        <v>104.813</v>
      </c>
      <c r="F28" s="63">
        <v>438.75610899999998</v>
      </c>
      <c r="G28" s="63">
        <v>561.87602500000003</v>
      </c>
      <c r="H28" s="63">
        <v>16.897300000000001</v>
      </c>
      <c r="I28" s="63">
        <v>30.167012</v>
      </c>
      <c r="J28" s="63">
        <v>0</v>
      </c>
      <c r="K28" s="63">
        <v>71.027191999999999</v>
      </c>
      <c r="L28" s="63">
        <v>0</v>
      </c>
      <c r="M28" s="63">
        <v>0</v>
      </c>
      <c r="N28" s="63">
        <v>0</v>
      </c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9.5" customHeight="1">
      <c r="A29" s="42" t="s">
        <v>72</v>
      </c>
      <c r="B29" s="40" t="s">
        <v>13</v>
      </c>
      <c r="C29" s="63">
        <f t="shared" si="4"/>
        <v>2052.3305180000002</v>
      </c>
      <c r="D29" s="63">
        <v>1519.4342010000003</v>
      </c>
      <c r="E29" s="63">
        <v>182.18563399999999</v>
      </c>
      <c r="F29" s="63">
        <v>53.642874999999989</v>
      </c>
      <c r="G29" s="63">
        <v>263.25346500000001</v>
      </c>
      <c r="H29" s="63">
        <v>24.480905</v>
      </c>
      <c r="I29" s="63">
        <v>0</v>
      </c>
      <c r="J29" s="63">
        <v>0</v>
      </c>
      <c r="K29" s="63">
        <v>9.333438000000001</v>
      </c>
      <c r="L29" s="63">
        <v>0</v>
      </c>
      <c r="M29" s="63">
        <v>0</v>
      </c>
      <c r="N29" s="63">
        <v>0</v>
      </c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9.5" customHeight="1">
      <c r="A30" s="42" t="s">
        <v>73</v>
      </c>
      <c r="B30" s="40" t="s">
        <v>74</v>
      </c>
      <c r="C30" s="65">
        <f t="shared" si="4"/>
        <v>529.085556</v>
      </c>
      <c r="D30" s="63">
        <v>0</v>
      </c>
      <c r="E30" s="63">
        <v>161.03956500000001</v>
      </c>
      <c r="F30" s="63">
        <v>21.072537000000001</v>
      </c>
      <c r="G30" s="63">
        <v>239.40080700000001</v>
      </c>
      <c r="H30" s="63">
        <v>0</v>
      </c>
      <c r="I30" s="63">
        <v>0</v>
      </c>
      <c r="J30" s="63">
        <v>0</v>
      </c>
      <c r="K30" s="63">
        <v>107.57264699999999</v>
      </c>
      <c r="L30" s="63">
        <v>0</v>
      </c>
      <c r="M30" s="63">
        <v>0</v>
      </c>
      <c r="N30" s="63">
        <v>0</v>
      </c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9.5" customHeight="1">
      <c r="A31" s="42" t="s">
        <v>75</v>
      </c>
      <c r="B31" s="40" t="s">
        <v>14</v>
      </c>
      <c r="C31" s="63">
        <f t="shared" si="4"/>
        <v>1853.515296</v>
      </c>
      <c r="D31" s="63">
        <v>1374.5569289999999</v>
      </c>
      <c r="E31" s="63">
        <v>478.95836700000007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>
      <c r="A32" s="42" t="s">
        <v>76</v>
      </c>
      <c r="B32" s="40" t="s">
        <v>15</v>
      </c>
      <c r="C32" s="65">
        <f t="shared" si="4"/>
        <v>81.382990000000007</v>
      </c>
      <c r="D32" s="63">
        <v>0</v>
      </c>
      <c r="E32" s="63">
        <v>0</v>
      </c>
      <c r="F32" s="63">
        <v>81.382990000000007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.5" customHeight="1">
      <c r="A33" s="42" t="s">
        <v>77</v>
      </c>
      <c r="B33" s="40" t="s">
        <v>17</v>
      </c>
      <c r="C33" s="63">
        <f t="shared" si="4"/>
        <v>104.071792</v>
      </c>
      <c r="D33" s="63">
        <v>0</v>
      </c>
      <c r="E33" s="63">
        <v>104.071792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37" customFormat="1" ht="19.5" customHeight="1">
      <c r="A34" s="38" t="s">
        <v>78</v>
      </c>
      <c r="B34" s="36" t="s">
        <v>79</v>
      </c>
      <c r="C34" s="62">
        <f>SUM(C35:C36)</f>
        <v>0</v>
      </c>
      <c r="D34" s="63">
        <f t="shared" ref="D34:N34" si="5">SUM(D35:D36)</f>
        <v>0</v>
      </c>
      <c r="E34" s="63">
        <f t="shared" si="5"/>
        <v>0</v>
      </c>
      <c r="F34" s="63">
        <f t="shared" si="5"/>
        <v>0</v>
      </c>
      <c r="G34" s="63">
        <f t="shared" si="5"/>
        <v>0</v>
      </c>
      <c r="H34" s="63">
        <f t="shared" si="5"/>
        <v>0</v>
      </c>
      <c r="I34" s="63">
        <f t="shared" si="5"/>
        <v>0</v>
      </c>
      <c r="J34" s="63">
        <f t="shared" si="5"/>
        <v>0</v>
      </c>
      <c r="K34" s="63">
        <f t="shared" si="5"/>
        <v>0</v>
      </c>
      <c r="L34" s="63">
        <f t="shared" si="5"/>
        <v>0</v>
      </c>
      <c r="M34" s="63">
        <f t="shared" si="5"/>
        <v>0</v>
      </c>
      <c r="N34" s="63">
        <f t="shared" si="5"/>
        <v>0</v>
      </c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37" customFormat="1" ht="19.5" customHeight="1">
      <c r="A35" s="42" t="s">
        <v>80</v>
      </c>
      <c r="B35" s="40" t="s">
        <v>81</v>
      </c>
      <c r="C35" s="63">
        <f t="shared" si="4"/>
        <v>0</v>
      </c>
      <c r="D35" s="64">
        <v>0</v>
      </c>
      <c r="E35" s="64">
        <v>0</v>
      </c>
      <c r="F35" s="64">
        <v>0</v>
      </c>
      <c r="G35" s="64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37" customFormat="1" ht="19.5" customHeight="1">
      <c r="A36" s="42" t="s">
        <v>82</v>
      </c>
      <c r="B36" s="40" t="s">
        <v>83</v>
      </c>
      <c r="C36" s="63">
        <f t="shared" si="4"/>
        <v>0</v>
      </c>
      <c r="D36" s="64">
        <v>0</v>
      </c>
      <c r="E36" s="64">
        <v>0</v>
      </c>
      <c r="F36" s="64">
        <v>0</v>
      </c>
      <c r="G36" s="64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5.25" customHeight="1">
      <c r="A37" s="43"/>
      <c r="B37" s="44"/>
      <c r="C37" s="45"/>
      <c r="D37" s="46"/>
      <c r="E37" s="46"/>
      <c r="F37" s="46"/>
      <c r="G37" s="46" t="s">
        <v>84</v>
      </c>
      <c r="H37" s="46"/>
      <c r="I37" s="47"/>
      <c r="J37" s="46"/>
      <c r="K37" s="46"/>
      <c r="L37" s="46"/>
      <c r="M37" s="46"/>
      <c r="N37" s="48"/>
    </row>
    <row r="38" spans="1:27" ht="10.9" customHeight="1">
      <c r="A38" s="49" t="s">
        <v>92</v>
      </c>
      <c r="B38" s="50"/>
      <c r="C38" s="50"/>
      <c r="D38" s="50"/>
      <c r="E38" s="50"/>
      <c r="F38" s="50"/>
      <c r="H38" s="51" t="s">
        <v>93</v>
      </c>
      <c r="I38" s="51"/>
      <c r="J38" s="50"/>
      <c r="K38" s="50"/>
      <c r="L38" s="51"/>
      <c r="M38" s="50"/>
    </row>
    <row r="39" spans="1:27" ht="12.75" customHeight="1">
      <c r="A39" s="49" t="s">
        <v>46</v>
      </c>
      <c r="B39" s="50"/>
      <c r="C39" s="50"/>
      <c r="D39" s="50"/>
      <c r="E39" s="50"/>
      <c r="F39" s="50"/>
      <c r="H39" s="51" t="s">
        <v>45</v>
      </c>
      <c r="I39" s="51"/>
      <c r="J39" s="50"/>
      <c r="K39" s="50"/>
      <c r="L39" s="51"/>
      <c r="M39" s="50"/>
    </row>
    <row r="40" spans="1:27"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>
      <c r="M41" s="53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>
      <c r="M42" s="53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>
      <c r="C46" s="55"/>
      <c r="D46" s="57"/>
      <c r="E46" s="57"/>
      <c r="F46" s="58"/>
      <c r="G46" s="58"/>
      <c r="H46" s="57"/>
      <c r="I46" s="58"/>
      <c r="J46" s="58"/>
      <c r="K46" s="58"/>
      <c r="L46" s="58"/>
      <c r="M46" s="58"/>
      <c r="N46" s="58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>
      <c r="C47" s="55"/>
      <c r="D47" s="57"/>
      <c r="E47" s="57"/>
      <c r="F47" s="57"/>
      <c r="G47" s="57"/>
      <c r="H47" s="57"/>
      <c r="I47" s="58"/>
      <c r="J47" s="58"/>
      <c r="K47" s="58"/>
      <c r="L47" s="58"/>
      <c r="M47" s="58"/>
      <c r="N47" s="58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>
      <c r="C48" s="55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3:27">
      <c r="C49" s="55"/>
      <c r="D49" s="57"/>
      <c r="E49" s="57"/>
      <c r="F49" s="58"/>
      <c r="G49" s="58"/>
      <c r="H49" s="57"/>
      <c r="I49" s="58"/>
      <c r="J49" s="58"/>
      <c r="K49" s="58"/>
      <c r="L49" s="58"/>
      <c r="M49" s="58"/>
      <c r="N49" s="58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3:27">
      <c r="C50" s="55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3:27"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9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3:27">
      <c r="C52" s="55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3:27">
      <c r="C53" s="55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3:27">
      <c r="C54" s="55"/>
      <c r="D54" s="57"/>
      <c r="E54" s="57"/>
      <c r="F54" s="57"/>
      <c r="G54" s="57"/>
      <c r="H54" s="57"/>
      <c r="I54" s="57"/>
      <c r="J54" s="57"/>
      <c r="K54" s="57"/>
      <c r="L54" s="57"/>
      <c r="M54" s="58"/>
      <c r="N54" s="58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3:27">
      <c r="C55" s="55"/>
      <c r="D55" s="57"/>
      <c r="E55" s="57"/>
      <c r="F55" s="57"/>
      <c r="G55" s="57"/>
      <c r="H55" s="57"/>
      <c r="I55" s="57"/>
      <c r="J55" s="57"/>
      <c r="K55" s="57"/>
      <c r="L55" s="57"/>
      <c r="M55" s="58"/>
      <c r="N55" s="58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3:27">
      <c r="C56" s="55"/>
      <c r="D56" s="57"/>
      <c r="E56" s="57"/>
      <c r="F56" s="57"/>
      <c r="G56" s="57"/>
      <c r="H56" s="57"/>
      <c r="I56" s="57"/>
      <c r="J56" s="57"/>
      <c r="K56" s="57"/>
      <c r="L56" s="57"/>
      <c r="M56" s="58"/>
      <c r="N56" s="58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3:27">
      <c r="C57" s="55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3:27">
      <c r="C58" s="55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3:27">
      <c r="C59" s="55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3:27">
      <c r="C60" s="55"/>
      <c r="D60" s="57"/>
      <c r="E60" s="57"/>
      <c r="F60" s="57"/>
      <c r="G60" s="57"/>
      <c r="H60" s="57"/>
      <c r="I60" s="57"/>
      <c r="J60" s="57"/>
      <c r="K60" s="57"/>
      <c r="L60" s="58"/>
      <c r="M60" s="58"/>
      <c r="N60" s="58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3:27">
      <c r="C61" s="55"/>
      <c r="D61" s="57"/>
      <c r="E61" s="57"/>
      <c r="F61" s="57"/>
      <c r="G61" s="57"/>
      <c r="H61" s="57"/>
      <c r="I61" s="57"/>
      <c r="J61" s="57"/>
      <c r="K61" s="57"/>
      <c r="L61" s="58"/>
      <c r="M61" s="58"/>
      <c r="N61" s="58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3:27">
      <c r="C62" s="60"/>
      <c r="D62" s="58"/>
      <c r="E62" s="57"/>
      <c r="F62" s="57"/>
      <c r="G62" s="57"/>
      <c r="H62" s="58"/>
      <c r="I62" s="58"/>
      <c r="J62" s="58"/>
      <c r="K62" s="57"/>
      <c r="L62" s="58"/>
      <c r="M62" s="58"/>
      <c r="N62" s="58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3:27">
      <c r="C63" s="55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8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3:27">
      <c r="C64" s="60"/>
      <c r="D64" s="58"/>
      <c r="E64" s="58"/>
      <c r="F64" s="57"/>
      <c r="G64" s="58"/>
      <c r="H64" s="58"/>
      <c r="I64" s="58"/>
      <c r="J64" s="58"/>
      <c r="K64" s="58"/>
      <c r="L64" s="58"/>
      <c r="M64" s="58"/>
      <c r="N64" s="58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3:27">
      <c r="C65" s="55"/>
      <c r="D65" s="58"/>
      <c r="E65" s="57"/>
      <c r="F65" s="58"/>
      <c r="G65" s="58"/>
      <c r="H65" s="58"/>
      <c r="I65" s="58"/>
      <c r="J65" s="58"/>
      <c r="K65" s="58"/>
      <c r="L65" s="58"/>
      <c r="M65" s="58"/>
      <c r="N65" s="58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3:27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3:27">
      <c r="C67" s="5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3:27">
      <c r="C68" s="59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70" spans="3:27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3:27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3:27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3:27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3:27"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3:27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3:27"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3:27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3:27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3:27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3:27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3:14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3:14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3:14"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3:14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3:14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3:14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3:14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3:14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3:14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3:14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3:14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3:14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3:14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3:14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</sheetData>
  <mergeCells count="5">
    <mergeCell ref="H3:N4"/>
    <mergeCell ref="A8:B9"/>
    <mergeCell ref="B5:D5"/>
    <mergeCell ref="A3:G4"/>
    <mergeCell ref="A6:B7"/>
  </mergeCells>
  <phoneticPr fontId="1" type="noConversion"/>
  <pageMargins left="1.0236220472440944" right="1.0236220472440944" top="0.98425196850393704" bottom="1.7716535433070868" header="0" footer="0"/>
  <pageSetup paperSize="9" scale="99" fitToWidth="2" pageOrder="overThenDown" orientation="portrait" horizontalDpi="1200" verticalDpi="12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2021-06-23T09:08:29Z</cp:lastPrinted>
  <dcterms:created xsi:type="dcterms:W3CDTF">2007-03-09T09:19:17Z</dcterms:created>
  <dcterms:modified xsi:type="dcterms:W3CDTF">2022-08-22T00:41:10Z</dcterms:modified>
</cp:coreProperties>
</file>