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表24" sheetId="1" r:id="rId1"/>
  </sheets>
  <definedNames>
    <definedName name="_xlnm.Print_Area" localSheetId="0">'表24'!$A$1:$P$34</definedName>
  </definedNames>
  <calcPr fullCalcOnLoad="1"/>
</workbook>
</file>

<file path=xl/comments1.xml><?xml version="1.0" encoding="utf-8"?>
<comments xmlns="http://schemas.openxmlformats.org/spreadsheetml/2006/main">
  <authors>
    <author>林芳如</author>
  </authors>
  <commentList>
    <comment ref="O8" authorId="0">
      <text>
        <r>
          <rPr>
            <b/>
            <sz val="9"/>
            <rFont val="細明體"/>
            <family val="3"/>
          </rPr>
          <t>含竹林</t>
        </r>
      </text>
    </comment>
  </commentList>
</comments>
</file>

<file path=xl/sharedStrings.xml><?xml version="1.0" encoding="utf-8"?>
<sst xmlns="http://schemas.openxmlformats.org/spreadsheetml/2006/main" count="73" uniqueCount="67">
  <si>
    <t>Taiwan-Fuchien Region</t>
  </si>
  <si>
    <t>單位 : 千元</t>
  </si>
  <si>
    <t>Grand</t>
  </si>
  <si>
    <t>交通運輸設備</t>
  </si>
  <si>
    <t>Traffic &amp;</t>
  </si>
  <si>
    <t>Transportation</t>
  </si>
  <si>
    <t>Facility</t>
  </si>
  <si>
    <t>電訊設備</t>
  </si>
  <si>
    <t>nication</t>
  </si>
  <si>
    <t>員工宿舍</t>
  </si>
  <si>
    <t>Employee</t>
  </si>
  <si>
    <t>Office</t>
  </si>
  <si>
    <t>辦公廳舍</t>
  </si>
  <si>
    <t>Forestry  Facility</t>
  </si>
  <si>
    <t>森林防護設備</t>
  </si>
  <si>
    <t>Forest</t>
  </si>
  <si>
    <t>Protection</t>
  </si>
  <si>
    <t>治山防災工程</t>
  </si>
  <si>
    <t>Hillside</t>
  </si>
  <si>
    <t>森林育樂設備</t>
  </si>
  <si>
    <t>Recreation</t>
  </si>
  <si>
    <t>Seedling</t>
  </si>
  <si>
    <t>幼齡造林木</t>
  </si>
  <si>
    <t>Sapling</t>
  </si>
  <si>
    <t>Telecommu-</t>
  </si>
  <si>
    <t>Stabilization and</t>
  </si>
  <si>
    <t>Flood Control</t>
  </si>
  <si>
    <t>Total</t>
  </si>
  <si>
    <t>Dormitory</t>
  </si>
  <si>
    <t>Building</t>
  </si>
  <si>
    <t>Work</t>
  </si>
  <si>
    <t>Other</t>
  </si>
  <si>
    <t xml:space="preserve">Source : Based on the statistical reports submitted by various subsidiary organizations of F.B., the local governments and the concerned </t>
  </si>
  <si>
    <t>Tree</t>
  </si>
  <si>
    <t xml:space="preserve">              forestry agencies individually.</t>
  </si>
  <si>
    <t>Unit : N. T. $1,000</t>
  </si>
  <si>
    <t>年 別 及 災 害 別</t>
  </si>
  <si>
    <t>Year, Disaster</t>
  </si>
  <si>
    <t>資料來源：根據本局暨所屬各機關、直轄市政府、縣市政府及有關機關造送之資料彙編。</t>
  </si>
  <si>
    <t xml:space="preserve">Table 24     Forestry Natural Disasters Estimated Loss of </t>
  </si>
  <si>
    <t>Forest Protection      111</t>
  </si>
  <si>
    <r>
      <t>110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</si>
  <si>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24</t>
    </r>
    <r>
      <rPr>
        <sz val="16"/>
        <rFont val="標楷體"/>
        <family val="4"/>
      </rPr>
      <t>　臺閩地區林業天然災害估計損失</t>
    </r>
  </si>
  <si>
    <r>
      <t>總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計</t>
    </r>
  </si>
  <si>
    <r>
      <t>林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業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設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備</t>
    </r>
  </si>
  <si>
    <r>
      <t xml:space="preserve">林      木   </t>
    </r>
    <r>
      <rPr>
        <sz val="9"/>
        <rFont val="標楷體"/>
        <family val="4"/>
      </rPr>
      <t xml:space="preserve">   </t>
    </r>
    <r>
      <rPr>
        <sz val="9"/>
        <rFont val="Times New Roman"/>
        <family val="1"/>
      </rPr>
      <t>Tree</t>
    </r>
  </si>
  <si>
    <r>
      <t>合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計</t>
    </r>
  </si>
  <si>
    <r>
      <t>其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他</t>
    </r>
  </si>
  <si>
    <r>
      <t>合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計</t>
    </r>
  </si>
  <si>
    <r>
      <t>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   木</t>
    </r>
  </si>
  <si>
    <r>
      <t>林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木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</si>
  <si>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95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2006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</si>
  <si>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101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2012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</si>
  <si>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102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2013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</si>
  <si>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103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2014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</si>
  <si>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104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2015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</si>
  <si>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105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2016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</si>
  <si>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106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2017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</si>
  <si>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107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2018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</si>
  <si>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108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2019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</si>
  <si>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109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2020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</si>
  <si>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110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2021</t>
    </r>
    <r>
      <rPr>
        <b/>
        <sz val="11"/>
        <rFont val="標楷體"/>
        <family val="4"/>
      </rPr>
      <t>)</t>
    </r>
  </si>
  <si>
    <t xml:space="preserve"> 3-5月高溫乾旱
Hot and dry from March to May</t>
  </si>
  <si>
    <t xml:space="preserve"> 8月上旬豪雨及盧碧颱風
Heavy rain in early August and typhoon Lupit</t>
  </si>
  <si>
    <t xml:space="preserve"> 六月下旬豪雨 
 Heavy rain in late June</t>
  </si>
  <si>
    <t xml:space="preserve"> 烟花颱風
 Typhoon In-fa</t>
  </si>
  <si>
    <t xml:space="preserve"> 圓規颱風 
 Typhoon Kompasu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</si>
</sst>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\ \ ;\-#,##0"/>
    <numFmt numFmtId="177" formatCode="_-* #\ ###\ ##0_-;\-* #\ ###\ ##0_-;_-* &quot;-&quot;_-;_-@_-"/>
    <numFmt numFmtId="178" formatCode="_-* #\ ###\ ##0.00_-;\-* #\ ###\ ##0.00_-;_-* &quot;-&quot;_-;_-@_-"/>
    <numFmt numFmtId="179" formatCode="_-* #\ ###\ ##0.00_-;\-* #\ ###\ ##0_-;_-* &quot;-&quot;_-;_-@_-"/>
    <numFmt numFmtId="180" formatCode="0.0"/>
    <numFmt numFmtId="181" formatCode="0.0000"/>
    <numFmt numFmtId="182" formatCode="#\ ###.#"/>
    <numFmt numFmtId="183" formatCode="###\ ###.#"/>
    <numFmt numFmtId="184" formatCode="##\ ###.0"/>
    <numFmt numFmtId="185" formatCode="###\ ###.####"/>
    <numFmt numFmtId="186" formatCode="####\ ###.##00"/>
    <numFmt numFmtId="187" formatCode="###\ ##0.#"/>
    <numFmt numFmtId="188" formatCode="####\ ###.0000"/>
    <numFmt numFmtId="189" formatCode="_-* #,##0.0_-;\-* #,##0.0_-;_-* &quot;-&quot;_-;_-@_-"/>
    <numFmt numFmtId="190" formatCode="_-* #,##0.0000_-;\-* #,##0.0000_-;_-* &quot;-&quot;_-;_-@_-"/>
    <numFmt numFmtId="191" formatCode="#.0\ ###\ ###\ \ \ ;\-#,##0.0"/>
    <numFmt numFmtId="192" formatCode="#.00\ ###\ ###\ \ \ ;\-#,##0.00"/>
    <numFmt numFmtId="193" formatCode="_-* #.0\ ###\ ##0_-;\-* #.0\ ###\ ##0_-;_-* &quot;-&quot;_-;_-@_-"/>
    <numFmt numFmtId="194" formatCode="0.0_);[Red]\(0.0\)"/>
    <numFmt numFmtId="195" formatCode="0.00_);[Red]\(0.00\)"/>
    <numFmt numFmtId="196" formatCode="0.000"/>
    <numFmt numFmtId="197" formatCode="0.000_);[Red]\(0.000\)"/>
    <numFmt numFmtId="198" formatCode="_-* #.\ ###\ ##0_-;\-* #.\ ###\ ##0_-;_-* &quot;-&quot;_-;_-@_-"/>
    <numFmt numFmtId="199" formatCode="_-* .\ ###\ ##0_-;\-* .\ ###\ ##0_-;_-* &quot;-&quot;_-;_-@_ⴆ"/>
    <numFmt numFmtId="200" formatCode="_-* .\ ##\ ##0_-;\-* .\ ##\ ##0_-;_-* &quot;-&quot;_-;_-@_ⴆ"/>
    <numFmt numFmtId="201" formatCode="_-* #,##0.00_-;\-* #,##0.00_-;_-* &quot;-&quot;_-;_-@_-"/>
    <numFmt numFmtId="202" formatCode="_-* .\ #\ ##0_-;\-* .\ #\ ##0_-;_-* &quot;-&quot;_-;_-@_ⴆ"/>
    <numFmt numFmtId="203" formatCode="_-* .\ \ ##0_-;\-* .\ \ ##0_-;_-* &quot;-&quot;_-;_-@_ⴆ"/>
    <numFmt numFmtId="204" formatCode="_-* .\ \ ##_-;\-* .\ \ ##_-;_-* &quot;-&quot;_-;_-@_ⴆ"/>
    <numFmt numFmtId="205" formatCode="_-* ##\ ###\ ##0.00_-;\-* ##\ ###\ ##0.00_-;_-* &quot;-&quot;_-;_-@_-"/>
    <numFmt numFmtId="206" formatCode="_-* ###\ ###\ ##0.00_-;\-* ###\ ###\ ##0.00_-;_-* &quot;-&quot;_-;_-@_-"/>
    <numFmt numFmtId="207" formatCode="_-* ####\ ###\ ##0.00_-;\-* ####\ ###\ ##0.00_-;_-* &quot;-&quot;_-;_-@_-"/>
    <numFmt numFmtId="208" formatCode="0.000_ "/>
    <numFmt numFmtId="209" formatCode="0.00_ "/>
    <numFmt numFmtId="210" formatCode="0.0_ "/>
    <numFmt numFmtId="211" formatCode="0.0000_);[Red]\(0.0000\)"/>
    <numFmt numFmtId="212" formatCode="_-* #####\ ###\ ##0.00_-;\-* #####\ ###\ ##0.00_-;_-* &quot;-&quot;_-;_-@_-"/>
    <numFmt numFmtId="213" formatCode="_-* ######\ ###\ ##0.00_-;\-* ######\ ###\ ##0.00_-;_-* &quot;-&quot;_-;_-@_-"/>
    <numFmt numFmtId="214" formatCode="0_);[Red]\(0\)"/>
    <numFmt numFmtId="215" formatCode="0.0000_ 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5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標楷體"/>
      <family val="4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b/>
      <sz val="9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1"/>
      <name val="Times New Roman"/>
      <family val="1"/>
    </font>
    <font>
      <sz val="14"/>
      <name val="新細明體"/>
      <family val="1"/>
    </font>
    <font>
      <b/>
      <sz val="9"/>
      <name val="新細明體"/>
      <family val="1"/>
    </font>
    <font>
      <sz val="12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horizontal="left" vertical="center"/>
      <protection/>
    </xf>
    <xf numFmtId="177" fontId="12" fillId="0" borderId="17" xfId="0" applyNumberFormat="1" applyFont="1" applyFill="1" applyBorder="1" applyAlignment="1" applyProtection="1">
      <alignment horizontal="right" vertical="center" wrapText="1"/>
      <protection/>
    </xf>
    <xf numFmtId="177" fontId="12" fillId="0" borderId="0" xfId="0" applyNumberFormat="1" applyFont="1" applyFill="1" applyAlignment="1" applyProtection="1">
      <alignment horizontal="right" vertical="center" wrapText="1"/>
      <protection/>
    </xf>
    <xf numFmtId="177" fontId="15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 vertical="center" wrapText="1"/>
      <protection/>
    </xf>
    <xf numFmtId="177" fontId="20" fillId="0" borderId="0" xfId="0" applyNumberFormat="1" applyFont="1" applyFill="1" applyAlignment="1" applyProtection="1">
      <alignment horizontal="right" vertical="center"/>
      <protection/>
    </xf>
    <xf numFmtId="0" fontId="21" fillId="0" borderId="0" xfId="0" applyFont="1" applyFill="1" applyAlignment="1">
      <alignment vertical="center"/>
    </xf>
    <xf numFmtId="177" fontId="12" fillId="0" borderId="0" xfId="0" applyNumberFormat="1" applyFont="1" applyFill="1" applyBorder="1" applyAlignment="1" applyProtection="1">
      <alignment horizontal="right" vertical="center" wrapText="1"/>
      <protection/>
    </xf>
    <xf numFmtId="177" fontId="0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177" fontId="10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 applyProtection="1">
      <alignment horizontal="right" vertical="center" wrapText="1"/>
      <protection locked="0"/>
    </xf>
    <xf numFmtId="177" fontId="10" fillId="0" borderId="0" xfId="0" applyNumberFormat="1" applyFont="1" applyFill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left" wrapText="1" indent="1"/>
      <protection/>
    </xf>
    <xf numFmtId="0" fontId="11" fillId="0" borderId="15" xfId="0" applyFont="1" applyFill="1" applyBorder="1" applyAlignment="1" applyProtection="1">
      <alignment horizontal="left" indent="1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left" wrapText="1" indent="1"/>
      <protection/>
    </xf>
    <xf numFmtId="0" fontId="11" fillId="0" borderId="18" xfId="0" applyFont="1" applyFill="1" applyBorder="1" applyAlignment="1" applyProtection="1">
      <alignment horizontal="left" indent="1"/>
      <protection/>
    </xf>
    <xf numFmtId="177" fontId="10" fillId="0" borderId="10" xfId="0" applyNumberFormat="1" applyFont="1" applyFill="1" applyBorder="1" applyAlignment="1" applyProtection="1">
      <alignment horizontal="right" vertical="center" wrapText="1"/>
      <protection/>
    </xf>
    <xf numFmtId="177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10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tabSelected="1" view="pageBreakPreview" zoomScaleSheetLayoutView="100" zoomScalePageLayoutView="0" workbookViewId="0" topLeftCell="A10">
      <selection activeCell="D22" sqref="D22"/>
    </sheetView>
  </sheetViews>
  <sheetFormatPr defaultColWidth="9.00390625" defaultRowHeight="16.5"/>
  <cols>
    <col min="1" max="1" width="13.875" style="9" customWidth="1"/>
    <col min="2" max="2" width="12.375" style="9" customWidth="1"/>
    <col min="3" max="3" width="8.75390625" style="9" customWidth="1"/>
    <col min="4" max="4" width="8.25390625" style="9" customWidth="1"/>
    <col min="5" max="5" width="11.125" style="9" customWidth="1"/>
    <col min="6" max="6" width="8.625" style="9" customWidth="1"/>
    <col min="7" max="7" width="8.125" style="9" customWidth="1"/>
    <col min="8" max="8" width="8.00390625" style="9" customWidth="1"/>
    <col min="9" max="9" width="11.125" style="9" customWidth="1"/>
    <col min="10" max="10" width="11.25390625" style="9" customWidth="1"/>
    <col min="11" max="11" width="11.125" style="9" customWidth="1"/>
    <col min="12" max="16" width="9.125" style="9" customWidth="1"/>
    <col min="17" max="17" width="9.00390625" style="9" customWidth="1"/>
    <col min="18" max="48" width="9.00390625" style="10" customWidth="1"/>
    <col min="49" max="16384" width="9.00390625" style="9" customWidth="1"/>
  </cols>
  <sheetData>
    <row r="1" spans="1:48" s="5" customFormat="1" ht="10.5" customHeight="1">
      <c r="A1" s="1" t="s">
        <v>41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4" t="s">
        <v>40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s="5" customFormat="1" ht="18" customHeight="1">
      <c r="A2" s="69" t="s">
        <v>42</v>
      </c>
      <c r="B2" s="69"/>
      <c r="C2" s="69"/>
      <c r="D2" s="69"/>
      <c r="E2" s="69"/>
      <c r="F2" s="69"/>
      <c r="G2" s="69"/>
      <c r="H2" s="69"/>
      <c r="I2" s="70" t="s">
        <v>39</v>
      </c>
      <c r="J2" s="71"/>
      <c r="K2" s="71"/>
      <c r="L2" s="71"/>
      <c r="M2" s="71"/>
      <c r="N2" s="71"/>
      <c r="O2" s="71"/>
      <c r="P2" s="71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16" ht="18" customHeight="1">
      <c r="A3" s="69"/>
      <c r="B3" s="69"/>
      <c r="C3" s="69"/>
      <c r="D3" s="69"/>
      <c r="E3" s="69"/>
      <c r="F3" s="69"/>
      <c r="G3" s="69"/>
      <c r="H3" s="69"/>
      <c r="I3" s="72" t="s">
        <v>0</v>
      </c>
      <c r="J3" s="72"/>
      <c r="K3" s="72"/>
      <c r="L3" s="72"/>
      <c r="M3" s="72"/>
      <c r="N3" s="72"/>
      <c r="O3" s="72"/>
      <c r="P3" s="72"/>
    </row>
    <row r="4" spans="1:16" ht="22.5" customHeight="1">
      <c r="A4" s="7"/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</row>
    <row r="5" spans="1:48" s="15" customFormat="1" ht="10.5" customHeight="1">
      <c r="A5" s="11" t="s">
        <v>1</v>
      </c>
      <c r="B5" s="11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3"/>
      <c r="P5" s="14" t="s">
        <v>35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1:16" s="16" customFormat="1" ht="1.5" customHeight="1">
      <c r="A6" s="17"/>
      <c r="B6" s="11"/>
      <c r="C6" s="11"/>
      <c r="D6" s="18"/>
      <c r="E6" s="18"/>
      <c r="F6" s="18"/>
      <c r="G6" s="18"/>
      <c r="H6" s="18"/>
      <c r="I6" s="19"/>
      <c r="J6" s="19"/>
      <c r="K6" s="19"/>
      <c r="L6" s="19"/>
      <c r="M6" s="19"/>
      <c r="N6" s="19"/>
      <c r="O6" s="20"/>
      <c r="P6" s="21"/>
    </row>
    <row r="7" spans="1:16" ht="15" customHeight="1">
      <c r="A7" s="22"/>
      <c r="B7" s="23"/>
      <c r="C7" s="73" t="s">
        <v>43</v>
      </c>
      <c r="D7" s="75" t="s">
        <v>44</v>
      </c>
      <c r="E7" s="75"/>
      <c r="F7" s="75"/>
      <c r="G7" s="75"/>
      <c r="H7" s="75"/>
      <c r="I7" s="76" t="s">
        <v>13</v>
      </c>
      <c r="J7" s="77"/>
      <c r="K7" s="77"/>
      <c r="L7" s="78"/>
      <c r="M7" s="79" t="s">
        <v>45</v>
      </c>
      <c r="N7" s="75"/>
      <c r="O7" s="75"/>
      <c r="P7" s="75"/>
    </row>
    <row r="8" spans="1:16" ht="13.5" customHeight="1">
      <c r="A8" s="80" t="s">
        <v>36</v>
      </c>
      <c r="B8" s="81"/>
      <c r="C8" s="74"/>
      <c r="D8" s="24" t="s">
        <v>46</v>
      </c>
      <c r="E8" s="24" t="s">
        <v>3</v>
      </c>
      <c r="F8" s="24" t="s">
        <v>7</v>
      </c>
      <c r="G8" s="24" t="s">
        <v>9</v>
      </c>
      <c r="H8" s="24" t="s">
        <v>12</v>
      </c>
      <c r="I8" s="25" t="s">
        <v>14</v>
      </c>
      <c r="J8" s="24" t="s">
        <v>17</v>
      </c>
      <c r="K8" s="24" t="s">
        <v>19</v>
      </c>
      <c r="L8" s="24" t="s">
        <v>47</v>
      </c>
      <c r="M8" s="24" t="s">
        <v>48</v>
      </c>
      <c r="N8" s="24" t="s">
        <v>49</v>
      </c>
      <c r="O8" s="24" t="s">
        <v>50</v>
      </c>
      <c r="P8" s="26" t="s">
        <v>22</v>
      </c>
    </row>
    <row r="9" spans="1:16" ht="13.5" customHeight="1">
      <c r="A9" s="27"/>
      <c r="B9" s="28"/>
      <c r="C9" s="29"/>
      <c r="D9" s="30"/>
      <c r="E9" s="30"/>
      <c r="F9" s="30"/>
      <c r="G9" s="30"/>
      <c r="H9" s="31"/>
      <c r="I9" s="32"/>
      <c r="J9" s="33" t="s">
        <v>18</v>
      </c>
      <c r="K9" s="31"/>
      <c r="L9" s="31"/>
      <c r="M9" s="30"/>
      <c r="N9" s="31"/>
      <c r="O9" s="31"/>
      <c r="P9" s="34"/>
    </row>
    <row r="10" spans="1:16" ht="12.75" customHeight="1">
      <c r="A10" s="27"/>
      <c r="B10" s="28"/>
      <c r="C10" s="29"/>
      <c r="D10" s="31"/>
      <c r="E10" s="33" t="s">
        <v>4</v>
      </c>
      <c r="F10" s="33" t="s">
        <v>24</v>
      </c>
      <c r="G10" s="31"/>
      <c r="H10" s="31"/>
      <c r="I10" s="35" t="s">
        <v>15</v>
      </c>
      <c r="J10" s="33" t="s">
        <v>25</v>
      </c>
      <c r="K10" s="33" t="s">
        <v>15</v>
      </c>
      <c r="L10" s="31"/>
      <c r="M10" s="31"/>
      <c r="N10" s="31"/>
      <c r="O10" s="31"/>
      <c r="P10" s="34"/>
    </row>
    <row r="11" spans="1:16" ht="12.75" customHeight="1">
      <c r="A11" s="84" t="s">
        <v>37</v>
      </c>
      <c r="B11" s="85"/>
      <c r="C11" s="37" t="s">
        <v>2</v>
      </c>
      <c r="D11" s="29"/>
      <c r="E11" s="33" t="s">
        <v>5</v>
      </c>
      <c r="F11" s="33" t="s">
        <v>8</v>
      </c>
      <c r="G11" s="33" t="s">
        <v>10</v>
      </c>
      <c r="H11" s="33" t="s">
        <v>11</v>
      </c>
      <c r="I11" s="35" t="s">
        <v>16</v>
      </c>
      <c r="J11" s="33" t="s">
        <v>26</v>
      </c>
      <c r="K11" s="33" t="s">
        <v>20</v>
      </c>
      <c r="L11" s="33"/>
      <c r="M11" s="33"/>
      <c r="N11" s="33"/>
      <c r="O11" s="33"/>
      <c r="P11" s="38"/>
    </row>
    <row r="12" spans="1:16" ht="12.75" customHeight="1">
      <c r="A12" s="39"/>
      <c r="B12" s="40"/>
      <c r="C12" s="41" t="s">
        <v>27</v>
      </c>
      <c r="D12" s="41" t="s">
        <v>27</v>
      </c>
      <c r="E12" s="41" t="s">
        <v>6</v>
      </c>
      <c r="F12" s="41" t="s">
        <v>6</v>
      </c>
      <c r="G12" s="41" t="s">
        <v>28</v>
      </c>
      <c r="H12" s="41" t="s">
        <v>29</v>
      </c>
      <c r="I12" s="42" t="s">
        <v>6</v>
      </c>
      <c r="J12" s="41" t="s">
        <v>30</v>
      </c>
      <c r="K12" s="41" t="s">
        <v>6</v>
      </c>
      <c r="L12" s="41" t="s">
        <v>31</v>
      </c>
      <c r="M12" s="41" t="s">
        <v>27</v>
      </c>
      <c r="N12" s="41" t="s">
        <v>21</v>
      </c>
      <c r="O12" s="41" t="s">
        <v>33</v>
      </c>
      <c r="P12" s="43" t="s">
        <v>23</v>
      </c>
    </row>
    <row r="13" spans="1:16" ht="7.5" customHeight="1">
      <c r="A13" s="27"/>
      <c r="B13" s="28"/>
      <c r="C13" s="3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35.25" customHeight="1" hidden="1">
      <c r="A14" s="86" t="s">
        <v>51</v>
      </c>
      <c r="B14" s="87"/>
      <c r="C14" s="46">
        <f>SUM(D14,M14)</f>
        <v>150662</v>
      </c>
      <c r="D14" s="47">
        <f>SUM(E14:L14)</f>
        <v>139194</v>
      </c>
      <c r="E14" s="47">
        <v>115988</v>
      </c>
      <c r="F14" s="47">
        <v>393</v>
      </c>
      <c r="G14" s="47">
        <v>280</v>
      </c>
      <c r="H14" s="47">
        <v>90</v>
      </c>
      <c r="I14" s="48">
        <v>0</v>
      </c>
      <c r="J14" s="47">
        <v>15400</v>
      </c>
      <c r="K14" s="47">
        <v>5943</v>
      </c>
      <c r="L14" s="47">
        <v>1100</v>
      </c>
      <c r="M14" s="47">
        <f>SUM(N14:P14)</f>
        <v>11468</v>
      </c>
      <c r="N14" s="47">
        <v>590</v>
      </c>
      <c r="O14" s="47">
        <v>9284</v>
      </c>
      <c r="P14" s="47">
        <v>1594</v>
      </c>
    </row>
    <row r="15" spans="1:16" ht="3.75" customHeight="1" hidden="1">
      <c r="A15" s="49"/>
      <c r="B15" s="50"/>
      <c r="C15" s="46"/>
      <c r="D15" s="47"/>
      <c r="E15" s="51"/>
      <c r="F15" s="51"/>
      <c r="G15" s="51"/>
      <c r="H15" s="51"/>
      <c r="I15" s="51"/>
      <c r="J15" s="51"/>
      <c r="K15" s="51"/>
      <c r="L15" s="51"/>
      <c r="M15" s="52"/>
      <c r="N15" s="53"/>
      <c r="O15" s="53"/>
      <c r="P15" s="53"/>
    </row>
    <row r="16" spans="1:46" ht="7.5" customHeight="1" hidden="1">
      <c r="A16" s="44"/>
      <c r="B16" s="45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54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1:46" ht="25.5" customHeight="1">
      <c r="A17" s="82" t="s">
        <v>52</v>
      </c>
      <c r="B17" s="83"/>
      <c r="C17" s="46">
        <f aca="true" t="shared" si="0" ref="C17:C22">SUM(D17,M17)</f>
        <v>484462</v>
      </c>
      <c r="D17" s="47">
        <f aca="true" t="shared" si="1" ref="D17:D25">SUM(E17:L17)</f>
        <v>439538</v>
      </c>
      <c r="E17" s="47">
        <v>231180</v>
      </c>
      <c r="F17" s="47">
        <v>391</v>
      </c>
      <c r="G17" s="47">
        <v>1885</v>
      </c>
      <c r="H17" s="47">
        <v>3651</v>
      </c>
      <c r="I17" s="47">
        <v>0</v>
      </c>
      <c r="J17" s="47">
        <v>55200</v>
      </c>
      <c r="K17" s="47">
        <v>133187</v>
      </c>
      <c r="L17" s="47">
        <v>14044</v>
      </c>
      <c r="M17" s="47">
        <f>SUM(N17:P17)</f>
        <v>44924</v>
      </c>
      <c r="N17" s="47">
        <v>617</v>
      </c>
      <c r="O17" s="47">
        <v>34457</v>
      </c>
      <c r="P17" s="47">
        <v>9850</v>
      </c>
      <c r="Q17" s="54"/>
      <c r="R17" s="55"/>
      <c r="S17" s="55"/>
      <c r="T17" s="55"/>
      <c r="U17" s="57"/>
      <c r="V17" s="57"/>
      <c r="W17" s="57"/>
      <c r="X17" s="57"/>
      <c r="Y17" s="55"/>
      <c r="Z17" s="55"/>
      <c r="AA17" s="55"/>
      <c r="AB17" s="55"/>
      <c r="AC17" s="55"/>
      <c r="AD17" s="55"/>
      <c r="AE17" s="55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</row>
    <row r="18" spans="1:46" ht="25.5" customHeight="1">
      <c r="A18" s="82" t="s">
        <v>53</v>
      </c>
      <c r="B18" s="83"/>
      <c r="C18" s="46">
        <f t="shared" si="0"/>
        <v>206417</v>
      </c>
      <c r="D18" s="47">
        <f t="shared" si="1"/>
        <v>168605</v>
      </c>
      <c r="E18" s="47">
        <v>75130</v>
      </c>
      <c r="F18" s="47">
        <v>72</v>
      </c>
      <c r="G18" s="47">
        <v>246</v>
      </c>
      <c r="H18" s="47">
        <v>3216</v>
      </c>
      <c r="I18" s="47">
        <v>0</v>
      </c>
      <c r="J18" s="47">
        <v>62800</v>
      </c>
      <c r="K18" s="47">
        <v>15880</v>
      </c>
      <c r="L18" s="47">
        <v>11261</v>
      </c>
      <c r="M18" s="47">
        <f>SUM(N18:P18)</f>
        <v>37812</v>
      </c>
      <c r="N18" s="47">
        <v>152</v>
      </c>
      <c r="O18" s="47">
        <v>32470</v>
      </c>
      <c r="P18" s="47">
        <v>5190</v>
      </c>
      <c r="Q18" s="54"/>
      <c r="R18" s="55"/>
      <c r="S18" s="55"/>
      <c r="T18" s="55"/>
      <c r="U18" s="55"/>
      <c r="V18" s="55"/>
      <c r="W18" s="55"/>
      <c r="X18" s="57"/>
      <c r="Y18" s="55"/>
      <c r="Z18" s="55"/>
      <c r="AA18" s="55"/>
      <c r="AB18" s="55"/>
      <c r="AC18" s="55"/>
      <c r="AD18" s="55"/>
      <c r="AE18" s="55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spans="1:46" ht="25.5" customHeight="1">
      <c r="A19" s="82" t="s">
        <v>54</v>
      </c>
      <c r="B19" s="83"/>
      <c r="C19" s="46">
        <f t="shared" si="0"/>
        <v>29752</v>
      </c>
      <c r="D19" s="47">
        <f t="shared" si="1"/>
        <v>15157</v>
      </c>
      <c r="E19" s="47">
        <v>590</v>
      </c>
      <c r="F19" s="47">
        <v>400</v>
      </c>
      <c r="G19" s="47">
        <v>0</v>
      </c>
      <c r="H19" s="47">
        <v>10</v>
      </c>
      <c r="I19" s="47">
        <v>0</v>
      </c>
      <c r="J19" s="47">
        <v>7228</v>
      </c>
      <c r="K19" s="47">
        <v>3902</v>
      </c>
      <c r="L19" s="47">
        <v>3027</v>
      </c>
      <c r="M19" s="47">
        <f>SUM(N19:P19)</f>
        <v>14595</v>
      </c>
      <c r="N19" s="47">
        <v>1594</v>
      </c>
      <c r="O19" s="47">
        <v>10580</v>
      </c>
      <c r="P19" s="47">
        <v>2421</v>
      </c>
      <c r="Q19" s="54"/>
      <c r="R19" s="55"/>
      <c r="S19" s="55"/>
      <c r="T19" s="55"/>
      <c r="U19" s="55"/>
      <c r="V19" s="55"/>
      <c r="W19" s="55"/>
      <c r="X19" s="57"/>
      <c r="Y19" s="55"/>
      <c r="Z19" s="55"/>
      <c r="AA19" s="55"/>
      <c r="AB19" s="55"/>
      <c r="AC19" s="55"/>
      <c r="AD19" s="55"/>
      <c r="AE19" s="55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1:46" ht="25.5" customHeight="1">
      <c r="A20" s="82" t="s">
        <v>55</v>
      </c>
      <c r="B20" s="83"/>
      <c r="C20" s="47">
        <f t="shared" si="0"/>
        <v>293480</v>
      </c>
      <c r="D20" s="47">
        <f t="shared" si="1"/>
        <v>233387</v>
      </c>
      <c r="E20" s="47">
        <v>111739</v>
      </c>
      <c r="F20" s="47">
        <v>675</v>
      </c>
      <c r="G20" s="47">
        <v>425</v>
      </c>
      <c r="H20" s="47">
        <v>673</v>
      </c>
      <c r="I20" s="47">
        <v>0</v>
      </c>
      <c r="J20" s="47">
        <v>4600</v>
      </c>
      <c r="K20" s="47">
        <v>72845</v>
      </c>
      <c r="L20" s="47">
        <v>42430</v>
      </c>
      <c r="M20" s="47">
        <v>60093</v>
      </c>
      <c r="N20" s="47">
        <v>1796</v>
      </c>
      <c r="O20" s="47">
        <v>41818</v>
      </c>
      <c r="P20" s="47">
        <v>16479</v>
      </c>
      <c r="Q20" s="54"/>
      <c r="R20" s="55"/>
      <c r="S20" s="55"/>
      <c r="T20" s="55"/>
      <c r="U20" s="55"/>
      <c r="V20" s="57"/>
      <c r="W20" s="55"/>
      <c r="X20" s="57"/>
      <c r="Y20" s="55"/>
      <c r="Z20" s="55"/>
      <c r="AA20" s="55"/>
      <c r="AB20" s="55"/>
      <c r="AC20" s="55"/>
      <c r="AD20" s="55"/>
      <c r="AE20" s="55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1:46" ht="25.5" customHeight="1">
      <c r="A21" s="82" t="s">
        <v>56</v>
      </c>
      <c r="B21" s="83"/>
      <c r="C21" s="47">
        <f t="shared" si="0"/>
        <v>1513634</v>
      </c>
      <c r="D21" s="47">
        <f t="shared" si="1"/>
        <v>104891</v>
      </c>
      <c r="E21" s="47">
        <v>14341</v>
      </c>
      <c r="F21" s="47">
        <v>930</v>
      </c>
      <c r="G21" s="47">
        <v>9884</v>
      </c>
      <c r="H21" s="47">
        <v>6765</v>
      </c>
      <c r="I21" s="47">
        <v>200</v>
      </c>
      <c r="J21" s="47">
        <v>8620</v>
      </c>
      <c r="K21" s="47">
        <v>29323</v>
      </c>
      <c r="L21" s="47">
        <v>34828</v>
      </c>
      <c r="M21" s="47">
        <f>SUM(N21:P21)</f>
        <v>1408743</v>
      </c>
      <c r="N21" s="47">
        <v>898</v>
      </c>
      <c r="O21" s="47">
        <v>1355670</v>
      </c>
      <c r="P21" s="47">
        <v>52175</v>
      </c>
      <c r="Q21" s="54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ht="25.5" customHeight="1">
      <c r="A22" s="82" t="s">
        <v>57</v>
      </c>
      <c r="B22" s="83"/>
      <c r="C22" s="46">
        <f t="shared" si="0"/>
        <v>76923</v>
      </c>
      <c r="D22" s="47">
        <f t="shared" si="1"/>
        <v>71639</v>
      </c>
      <c r="E22" s="47">
        <v>16592</v>
      </c>
      <c r="F22" s="47">
        <v>247</v>
      </c>
      <c r="G22" s="47">
        <v>1940</v>
      </c>
      <c r="H22" s="47">
        <v>3580</v>
      </c>
      <c r="I22" s="47">
        <v>2500</v>
      </c>
      <c r="J22" s="47">
        <v>24562</v>
      </c>
      <c r="K22" s="47">
        <v>19070</v>
      </c>
      <c r="L22" s="47">
        <v>3148</v>
      </c>
      <c r="M22" s="47">
        <f>SUM(N22:P22)</f>
        <v>5284</v>
      </c>
      <c r="N22" s="47">
        <v>22</v>
      </c>
      <c r="O22" s="47">
        <v>283</v>
      </c>
      <c r="P22" s="47">
        <v>4979</v>
      </c>
      <c r="Q22" s="54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1:46" ht="25.5" customHeight="1">
      <c r="A23" s="82" t="s">
        <v>58</v>
      </c>
      <c r="B23" s="83"/>
      <c r="C23" s="46">
        <v>3776.5</v>
      </c>
      <c r="D23" s="47">
        <f t="shared" si="1"/>
        <v>2288</v>
      </c>
      <c r="E23" s="47">
        <v>0</v>
      </c>
      <c r="F23" s="47">
        <v>0</v>
      </c>
      <c r="G23" s="47">
        <v>68</v>
      </c>
      <c r="H23" s="47">
        <v>0</v>
      </c>
      <c r="I23" s="47">
        <v>0</v>
      </c>
      <c r="J23" s="47">
        <v>0</v>
      </c>
      <c r="K23" s="47">
        <v>2220</v>
      </c>
      <c r="L23" s="47">
        <v>0</v>
      </c>
      <c r="M23" s="47">
        <v>1488.5</v>
      </c>
      <c r="N23" s="47">
        <v>0</v>
      </c>
      <c r="O23" s="47">
        <v>720</v>
      </c>
      <c r="P23" s="47">
        <v>768.5</v>
      </c>
      <c r="Q23" s="54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1:46" ht="25.5" customHeight="1">
      <c r="A24" s="82" t="s">
        <v>59</v>
      </c>
      <c r="B24" s="83"/>
      <c r="C24" s="46">
        <v>4253.77</v>
      </c>
      <c r="D24" s="55">
        <f t="shared" si="1"/>
        <v>3836</v>
      </c>
      <c r="E24" s="55">
        <v>0</v>
      </c>
      <c r="F24" s="47">
        <v>0</v>
      </c>
      <c r="G24" s="47">
        <v>300</v>
      </c>
      <c r="H24" s="47">
        <v>0</v>
      </c>
      <c r="I24" s="47">
        <v>0</v>
      </c>
      <c r="J24" s="47">
        <v>500</v>
      </c>
      <c r="K24" s="47">
        <v>2200</v>
      </c>
      <c r="L24" s="47">
        <v>836</v>
      </c>
      <c r="M24" s="47">
        <v>417.77</v>
      </c>
      <c r="N24" s="47">
        <v>40</v>
      </c>
      <c r="O24" s="47">
        <v>68</v>
      </c>
      <c r="P24" s="47">
        <v>309.77</v>
      </c>
      <c r="Q24" s="54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1:46" ht="25.5" customHeight="1">
      <c r="A25" s="82" t="s">
        <v>60</v>
      </c>
      <c r="B25" s="83"/>
      <c r="C25" s="46">
        <v>500</v>
      </c>
      <c r="D25" s="55">
        <f t="shared" si="1"/>
        <v>500</v>
      </c>
      <c r="E25" s="55">
        <v>0</v>
      </c>
      <c r="F25" s="47">
        <v>0</v>
      </c>
      <c r="G25" s="47">
        <v>0</v>
      </c>
      <c r="H25" s="47">
        <v>300</v>
      </c>
      <c r="I25" s="47">
        <v>0</v>
      </c>
      <c r="J25" s="47">
        <v>0</v>
      </c>
      <c r="K25" s="47">
        <v>100</v>
      </c>
      <c r="L25" s="47">
        <v>100</v>
      </c>
      <c r="M25" s="47">
        <v>0</v>
      </c>
      <c r="N25" s="47">
        <v>0</v>
      </c>
      <c r="O25" s="47">
        <v>0</v>
      </c>
      <c r="P25" s="47">
        <v>0</v>
      </c>
      <c r="Q25" s="54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</row>
    <row r="26" spans="1:46" ht="25.5" customHeight="1">
      <c r="A26" s="82" t="s">
        <v>61</v>
      </c>
      <c r="B26" s="83"/>
      <c r="C26" s="46">
        <f aca="true" t="shared" si="2" ref="C26:P26">SUM(C28:C32)</f>
        <v>77345.5</v>
      </c>
      <c r="D26" s="55">
        <f t="shared" si="2"/>
        <v>450</v>
      </c>
      <c r="E26" s="55">
        <f t="shared" si="2"/>
        <v>0</v>
      </c>
      <c r="F26" s="47">
        <f t="shared" si="2"/>
        <v>35</v>
      </c>
      <c r="G26" s="47">
        <f t="shared" si="2"/>
        <v>0</v>
      </c>
      <c r="H26" s="47">
        <f t="shared" si="2"/>
        <v>0</v>
      </c>
      <c r="I26" s="47">
        <f t="shared" si="2"/>
        <v>0</v>
      </c>
      <c r="J26" s="47">
        <f t="shared" si="2"/>
        <v>0</v>
      </c>
      <c r="K26" s="47">
        <f t="shared" si="2"/>
        <v>375</v>
      </c>
      <c r="L26" s="47">
        <f t="shared" si="2"/>
        <v>40</v>
      </c>
      <c r="M26" s="47">
        <f t="shared" si="2"/>
        <v>76895.5</v>
      </c>
      <c r="N26" s="47">
        <f t="shared" si="2"/>
        <v>30</v>
      </c>
      <c r="O26" s="47">
        <f t="shared" si="2"/>
        <v>76743</v>
      </c>
      <c r="P26" s="47">
        <f t="shared" si="2"/>
        <v>122.5</v>
      </c>
      <c r="Q26" s="54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1:17" ht="3" customHeight="1">
      <c r="A27" s="58"/>
      <c r="B27" s="59"/>
      <c r="C27" s="60"/>
      <c r="D27" s="60"/>
      <c r="E27" s="14"/>
      <c r="F27" s="14"/>
      <c r="G27" s="14"/>
      <c r="H27" s="14"/>
      <c r="I27" s="61"/>
      <c r="J27" s="61"/>
      <c r="K27" s="61"/>
      <c r="L27" s="61"/>
      <c r="M27" s="61"/>
      <c r="N27" s="61"/>
      <c r="O27" s="61"/>
      <c r="P27" s="61"/>
      <c r="Q27" s="54"/>
    </row>
    <row r="28" spans="1:17" ht="42.75" customHeight="1">
      <c r="A28" s="67" t="s">
        <v>62</v>
      </c>
      <c r="B28" s="68"/>
      <c r="C28" s="66">
        <f>SUM(D28,M28)</f>
        <v>76228</v>
      </c>
      <c r="D28" s="66">
        <f>SUM(E28:L28)</f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6">
        <f>SUM(N28:P28)</f>
        <v>76228</v>
      </c>
      <c r="N28" s="65">
        <v>0</v>
      </c>
      <c r="O28" s="65">
        <v>76228</v>
      </c>
      <c r="P28" s="65">
        <v>0</v>
      </c>
      <c r="Q28" s="54"/>
    </row>
    <row r="29" spans="1:48" ht="42" customHeight="1">
      <c r="A29" s="67" t="s">
        <v>63</v>
      </c>
      <c r="B29" s="68"/>
      <c r="C29" s="66">
        <f>SUM(D29,M29)</f>
        <v>813</v>
      </c>
      <c r="D29" s="66">
        <f>SUM(E29:L29)</f>
        <v>370</v>
      </c>
      <c r="E29" s="65">
        <v>0</v>
      </c>
      <c r="F29" s="65">
        <v>35</v>
      </c>
      <c r="G29" s="65">
        <v>0</v>
      </c>
      <c r="H29" s="65">
        <v>0</v>
      </c>
      <c r="I29" s="65">
        <v>0</v>
      </c>
      <c r="J29" s="65">
        <v>0</v>
      </c>
      <c r="K29" s="65">
        <v>295</v>
      </c>
      <c r="L29" s="65">
        <v>40</v>
      </c>
      <c r="M29" s="66">
        <f>SUM(N29:P29)</f>
        <v>443</v>
      </c>
      <c r="N29" s="65">
        <v>30</v>
      </c>
      <c r="O29" s="65">
        <v>390</v>
      </c>
      <c r="P29" s="65">
        <v>23</v>
      </c>
      <c r="Q29" s="54"/>
      <c r="AU29" s="9"/>
      <c r="AV29" s="9"/>
    </row>
    <row r="30" spans="1:48" ht="28.5" customHeight="1">
      <c r="A30" s="67" t="s">
        <v>64</v>
      </c>
      <c r="B30" s="68"/>
      <c r="C30" s="66">
        <f>SUM(D30,M30)</f>
        <v>12.5</v>
      </c>
      <c r="D30" s="66">
        <f>SUM(E30:L30)</f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6">
        <f>SUM(N30:P30)</f>
        <v>12.5</v>
      </c>
      <c r="N30" s="65">
        <v>0</v>
      </c>
      <c r="O30" s="65">
        <v>0</v>
      </c>
      <c r="P30" s="65">
        <v>12.5</v>
      </c>
      <c r="Q30" s="54"/>
      <c r="AU30" s="9"/>
      <c r="AV30" s="9"/>
    </row>
    <row r="31" spans="1:48" ht="32.25" customHeight="1">
      <c r="A31" s="67" t="s">
        <v>65</v>
      </c>
      <c r="B31" s="68"/>
      <c r="C31" s="66">
        <f>SUM(D31,M31)</f>
        <v>80</v>
      </c>
      <c r="D31" s="66">
        <f>SUM(E31:L31)</f>
        <v>80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80</v>
      </c>
      <c r="L31" s="65">
        <v>0</v>
      </c>
      <c r="M31" s="66">
        <f>SUM(N31:P31)</f>
        <v>0</v>
      </c>
      <c r="N31" s="65">
        <v>0</v>
      </c>
      <c r="O31" s="65">
        <v>0</v>
      </c>
      <c r="P31" s="65">
        <v>0</v>
      </c>
      <c r="Q31" s="54"/>
      <c r="AU31" s="9"/>
      <c r="AV31" s="9"/>
    </row>
    <row r="32" spans="1:48" ht="33" customHeight="1">
      <c r="A32" s="88" t="s">
        <v>66</v>
      </c>
      <c r="B32" s="89"/>
      <c r="C32" s="90">
        <f>SUM(D32,M32)</f>
        <v>212</v>
      </c>
      <c r="D32" s="90">
        <f>SUM(E32:L32)</f>
        <v>0</v>
      </c>
      <c r="E32" s="91">
        <v>0</v>
      </c>
      <c r="F32" s="92">
        <v>0</v>
      </c>
      <c r="G32" s="92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0">
        <f>SUM(N32:P32)</f>
        <v>212</v>
      </c>
      <c r="N32" s="91">
        <v>0</v>
      </c>
      <c r="O32" s="91">
        <v>125</v>
      </c>
      <c r="P32" s="91">
        <v>87</v>
      </c>
      <c r="Q32" s="54"/>
      <c r="AU32" s="9"/>
      <c r="AV32" s="9"/>
    </row>
    <row r="33" spans="1:48" ht="11.25" customHeight="1">
      <c r="A33" s="2" t="s">
        <v>38</v>
      </c>
      <c r="B33" s="62"/>
      <c r="C33" s="62"/>
      <c r="D33" s="62"/>
      <c r="E33" s="62"/>
      <c r="F33" s="62"/>
      <c r="G33" s="62"/>
      <c r="H33" s="62"/>
      <c r="I33" s="63" t="s">
        <v>32</v>
      </c>
      <c r="J33" s="27"/>
      <c r="K33" s="27"/>
      <c r="L33" s="27"/>
      <c r="M33" s="27"/>
      <c r="N33" s="27"/>
      <c r="O33" s="27"/>
      <c r="P33" s="27"/>
      <c r="AU33" s="9"/>
      <c r="AV33" s="9"/>
    </row>
    <row r="34" spans="1:48" ht="11.25" customHeight="1">
      <c r="A34" s="62"/>
      <c r="B34" s="62"/>
      <c r="C34" s="62"/>
      <c r="D34" s="62"/>
      <c r="E34" s="62"/>
      <c r="F34" s="62"/>
      <c r="G34" s="62"/>
      <c r="H34" s="62"/>
      <c r="I34" s="1" t="s">
        <v>34</v>
      </c>
      <c r="J34" s="62"/>
      <c r="K34" s="62"/>
      <c r="L34" s="62"/>
      <c r="M34" s="62"/>
      <c r="N34" s="62"/>
      <c r="O34" s="62"/>
      <c r="P34" s="62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7" spans="3:48" ht="16.5"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</sheetData>
  <sheetProtection/>
  <mergeCells count="25">
    <mergeCell ref="A20:B20"/>
    <mergeCell ref="A19:B19"/>
    <mergeCell ref="A11:B11"/>
    <mergeCell ref="A14:B14"/>
    <mergeCell ref="A18:B18"/>
    <mergeCell ref="A26:B26"/>
    <mergeCell ref="A28:B28"/>
    <mergeCell ref="A25:B25"/>
    <mergeCell ref="A30:B30"/>
    <mergeCell ref="A29:B29"/>
    <mergeCell ref="A17:B17"/>
    <mergeCell ref="A24:B24"/>
    <mergeCell ref="A23:B23"/>
    <mergeCell ref="A22:B22"/>
    <mergeCell ref="A21:B21"/>
    <mergeCell ref="A32:B32"/>
    <mergeCell ref="A31:B31"/>
    <mergeCell ref="A2:H3"/>
    <mergeCell ref="I2:P2"/>
    <mergeCell ref="I3:P3"/>
    <mergeCell ref="C7:C8"/>
    <mergeCell ref="D7:H7"/>
    <mergeCell ref="I7:L7"/>
    <mergeCell ref="M7:P7"/>
    <mergeCell ref="A8:B8"/>
  </mergeCells>
  <printOptions horizontalCentered="1"/>
  <pageMargins left="1.0236220472440944" right="1.0236220472440944" top="0.984251968503937" bottom="1.7716535433070868" header="0" footer="0"/>
  <pageSetup fitToWidth="0" horizontalDpi="1200" verticalDpi="1200" orientation="portrait" paperSize="9" scale="96" r:id="rId3"/>
  <colBreaks count="1" manualBreakCount="1">
    <brk id="8" max="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王郁瑄</cp:lastModifiedBy>
  <cp:lastPrinted>2022-07-26T06:44:29Z</cp:lastPrinted>
  <dcterms:created xsi:type="dcterms:W3CDTF">1997-01-14T01:50:29Z</dcterms:created>
  <dcterms:modified xsi:type="dcterms:W3CDTF">2022-08-05T00:44:42Z</dcterms:modified>
  <cp:category/>
  <cp:version/>
  <cp:contentType/>
  <cp:contentStatus/>
</cp:coreProperties>
</file>