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680" windowHeight="2505" activeTab="0"/>
  </bookViews>
  <sheets>
    <sheet name="表5" sheetId="1" r:id="rId1"/>
  </sheets>
  <definedNames>
    <definedName name="_">#REF!</definedName>
    <definedName name="_xlnm.Print_Area" localSheetId="0">'表5'!$A$1:$N$39</definedName>
  </definedNames>
  <calcPr fullCalcOnLoad="1"/>
</workbook>
</file>

<file path=xl/sharedStrings.xml><?xml version="1.0" encoding="utf-8"?>
<sst xmlns="http://schemas.openxmlformats.org/spreadsheetml/2006/main" count="110" uniqueCount="99">
  <si>
    <t>Total</t>
  </si>
  <si>
    <t>Grand Total</t>
  </si>
  <si>
    <t>Forest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</si>
  <si>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</si>
  <si>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</si>
  <si>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</si>
  <si>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</si>
  <si>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</si>
  <si>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</si>
  <si>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</si>
  <si>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</si>
  <si>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</si>
  <si>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</si>
  <si>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</si>
  <si>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Keelung City</t>
  </si>
  <si>
    <t>Hsinchu City</t>
  </si>
  <si>
    <t>Taichung City</t>
  </si>
  <si>
    <t>Chiayi City</t>
  </si>
  <si>
    <t>Tainan City</t>
  </si>
  <si>
    <r>
      <t>單位：公頃</t>
    </r>
    <r>
      <rPr>
        <sz val="12"/>
        <rFont val="Times New Roman"/>
        <family val="1"/>
      </rPr>
      <t xml:space="preserve">                            </t>
    </r>
  </si>
  <si>
    <t>Grand</t>
  </si>
  <si>
    <t>Head Water</t>
  </si>
  <si>
    <t>Protection</t>
  </si>
  <si>
    <t>土砂扞止林</t>
  </si>
  <si>
    <t>Erosion</t>
  </si>
  <si>
    <t>Control</t>
  </si>
  <si>
    <t>飛砂防止林</t>
  </si>
  <si>
    <t>Draft Sand</t>
  </si>
  <si>
    <t>Stabilization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</si>
  <si>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23</t>
    </r>
  </si>
  <si>
    <t>Windbreak</t>
  </si>
  <si>
    <t>風　景　林</t>
  </si>
  <si>
    <t>Landscape</t>
  </si>
  <si>
    <t>潮害防備林</t>
  </si>
  <si>
    <t>Tide</t>
  </si>
  <si>
    <t>水害防備林</t>
  </si>
  <si>
    <t>Flood</t>
  </si>
  <si>
    <t>漁　業　林</t>
  </si>
  <si>
    <t>Fish</t>
  </si>
  <si>
    <t>Attraction</t>
  </si>
  <si>
    <t>墜石防止林</t>
  </si>
  <si>
    <t>Rock Falling</t>
  </si>
  <si>
    <t>衛生保健林</t>
  </si>
  <si>
    <t>Health</t>
  </si>
  <si>
    <r>
      <t>22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</si>
  <si>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</si>
  <si>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</si>
  <si>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</si>
  <si>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</si>
  <si>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</si>
  <si>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</si>
  <si>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</si>
  <si>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</si>
  <si>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</si>
  <si>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</si>
  <si>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</si>
  <si>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</si>
  <si>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</si>
  <si>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</si>
  <si>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t>附　　註：表列資料總數與細數之和因四捨五入調整尾數故未盡相符。</t>
  </si>
  <si>
    <t>自然保育林</t>
  </si>
  <si>
    <t>Nature</t>
  </si>
  <si>
    <t>Conservation</t>
  </si>
  <si>
    <t>Forest</t>
  </si>
  <si>
    <t>Forest</t>
  </si>
  <si>
    <t>Unit : ha</t>
  </si>
  <si>
    <t>水源涵養林</t>
  </si>
  <si>
    <t>防 風 林</t>
  </si>
  <si>
    <t>總    計</t>
  </si>
  <si>
    <t>District</t>
  </si>
  <si>
    <r>
      <t>總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標楷體"/>
        <family val="4"/>
      </rPr>
      <t>計</t>
    </r>
  </si>
  <si>
    <t>Penghu County</t>
  </si>
  <si>
    <t>Kinmen County</t>
  </si>
  <si>
    <t>Lienchiang County</t>
  </si>
  <si>
    <t>地      區      別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</si>
  <si>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保安林面積</t>
    </r>
  </si>
  <si>
    <t xml:space="preserve">Table 5     Protection Forest Area </t>
  </si>
  <si>
    <t>Taiwan Region</t>
  </si>
  <si>
    <t>Kima Region</t>
  </si>
  <si>
    <r>
      <t xml:space="preserve"> 臺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灣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</si>
  <si>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</si>
  <si>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</si>
  <si>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金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馬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</si>
  <si>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r>
      <t>新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</si>
  <si>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New Taipei City</t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</si>
  <si>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</si>
  <si>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</si>
  <si>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</si>
  <si>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Taiwan Province</t>
  </si>
  <si>
    <t>資料來源：本局林政管理組。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</si>
  <si>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Forest Administration Division of F.B..</t>
    </r>
  </si>
  <si>
    <t>Taipei City</t>
  </si>
  <si>
    <t>Taoyuan City</t>
  </si>
  <si>
    <r>
      <t>桃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</si>
  <si>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</si>
  <si>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省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</si>
  <si>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</si>
  <si>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111</t>
    </r>
    <r>
      <rPr>
        <sz val="11"/>
        <rFont val="標楷體"/>
        <family val="4"/>
      </rPr>
      <t>年底</t>
    </r>
  </si>
  <si>
    <t>End of 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</si>
</sst>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___;\-#,##0.00"/>
    <numFmt numFmtId="177" formatCode="#\ ###\ ###\ \ \ ;\-#,##0"/>
    <numFmt numFmtId="178" formatCode="* #\ ###\ ##0_-;\-* #\ ###\ ##0_-;_-* &quot;-&quot;??_-;_-@_-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7"/>
      <name val="Times New Roman"/>
      <family val="1"/>
    </font>
    <font>
      <sz val="8"/>
      <name val="細明體"/>
      <family val="3"/>
    </font>
    <font>
      <b/>
      <sz val="12"/>
      <name val="新細明體"/>
      <family val="1"/>
    </font>
    <font>
      <b/>
      <sz val="7"/>
      <name val="標楷體"/>
      <family val="4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justify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distributed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9" fillId="0" borderId="16" xfId="0" applyFont="1" applyFill="1" applyBorder="1" applyAlignment="1" applyProtection="1">
      <alignment horizontal="justify" vertical="center" wrapText="1"/>
      <protection locked="0"/>
    </xf>
    <xf numFmtId="0" fontId="9" fillId="0" borderId="14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20" xfId="0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justify" vertical="center" wrapText="1"/>
      <protection locked="0"/>
    </xf>
    <xf numFmtId="0" fontId="16" fillId="0" borderId="16" xfId="0" applyFont="1" applyFill="1" applyBorder="1" applyAlignment="1" applyProtection="1">
      <alignment horizontal="justify" vertical="center" wrapText="1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19" xfId="0" applyFont="1" applyFill="1" applyBorder="1" applyAlignment="1" applyProtection="1">
      <alignment horizontal="justify" vertical="center" wrapText="1"/>
      <protection locked="0"/>
    </xf>
    <xf numFmtId="0" fontId="9" fillId="0" borderId="17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19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43" fontId="0" fillId="0" borderId="0" xfId="0" applyNumberFormat="1" applyFill="1" applyAlignment="1" applyProtection="1">
      <alignment vertical="center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 locked="0"/>
    </xf>
    <xf numFmtId="178" fontId="5" fillId="0" borderId="0" xfId="0" applyNumberFormat="1" applyFont="1" applyFill="1" applyAlignment="1" applyProtection="1">
      <alignment horizontal="right" vertic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O42"/>
  <sheetViews>
    <sheetView tabSelected="1" view="pageBreakPreview" zoomScaleSheetLayoutView="100" zoomScalePageLayoutView="0" workbookViewId="0" topLeftCell="A10">
      <selection activeCell="N19" sqref="N19"/>
    </sheetView>
  </sheetViews>
  <sheetFormatPr defaultColWidth="9.00390625" defaultRowHeight="16.5"/>
  <cols>
    <col min="1" max="1" width="11.75390625" style="2" customWidth="1"/>
    <col min="2" max="2" width="16.75390625" style="2" customWidth="1"/>
    <col min="3" max="3" width="9.50390625" style="2" customWidth="1"/>
    <col min="4" max="6" width="10.75390625" style="2" customWidth="1"/>
    <col min="7" max="7" width="9.50390625" style="2" customWidth="1"/>
    <col min="8" max="8" width="11.375" style="2" customWidth="1"/>
    <col min="9" max="10" width="11.25390625" style="2" customWidth="1"/>
    <col min="11" max="11" width="11.375" style="2" customWidth="1"/>
    <col min="12" max="13" width="11.25390625" style="2" customWidth="1"/>
    <col min="14" max="14" width="11.375" style="2" customWidth="1"/>
    <col min="15" max="15" width="11.75390625" style="2" bestFit="1" customWidth="1"/>
    <col min="16" max="16384" width="9.00390625" style="2" customWidth="1"/>
  </cols>
  <sheetData>
    <row r="1" spans="1:14" ht="10.5" customHeight="1">
      <c r="A1" s="1" t="s">
        <v>44</v>
      </c>
      <c r="L1" s="3"/>
      <c r="N1" s="4" t="s">
        <v>29</v>
      </c>
    </row>
    <row r="2" ht="6.75" customHeight="1"/>
    <row r="3" spans="1:14" ht="20.25" customHeight="1">
      <c r="A3" s="58" t="s">
        <v>75</v>
      </c>
      <c r="B3" s="59"/>
      <c r="C3" s="59"/>
      <c r="D3" s="59"/>
      <c r="E3" s="59"/>
      <c r="F3" s="59"/>
      <c r="G3" s="59"/>
      <c r="H3" s="52" t="s">
        <v>76</v>
      </c>
      <c r="I3" s="53"/>
      <c r="J3" s="53"/>
      <c r="K3" s="53"/>
      <c r="L3" s="53"/>
      <c r="M3" s="53"/>
      <c r="N3" s="53"/>
    </row>
    <row r="4" spans="1:14" ht="24.75" customHeight="1">
      <c r="A4" s="59"/>
      <c r="B4" s="59"/>
      <c r="C4" s="59"/>
      <c r="D4" s="59"/>
      <c r="E4" s="59"/>
      <c r="F4" s="59"/>
      <c r="G4" s="59"/>
      <c r="H4" s="53"/>
      <c r="I4" s="53"/>
      <c r="J4" s="53"/>
      <c r="K4" s="53"/>
      <c r="L4" s="53"/>
      <c r="M4" s="53"/>
      <c r="N4" s="53"/>
    </row>
    <row r="5" spans="1:14" ht="15.75" customHeight="1">
      <c r="A5" s="5" t="s">
        <v>19</v>
      </c>
      <c r="B5" s="6" t="s">
        <v>97</v>
      </c>
      <c r="C5" s="6"/>
      <c r="D5" s="6"/>
      <c r="E5" s="7"/>
      <c r="F5" s="8"/>
      <c r="G5" s="8"/>
      <c r="H5" s="8"/>
      <c r="K5" s="9" t="s">
        <v>98</v>
      </c>
      <c r="L5" s="8"/>
      <c r="N5" s="10" t="s">
        <v>65</v>
      </c>
    </row>
    <row r="6" spans="1:14" ht="16.5" customHeight="1">
      <c r="A6" s="60" t="s">
        <v>74</v>
      </c>
      <c r="B6" s="61"/>
      <c r="C6" s="11" t="s">
        <v>68</v>
      </c>
      <c r="D6" s="11" t="s">
        <v>66</v>
      </c>
      <c r="E6" s="11" t="s">
        <v>23</v>
      </c>
      <c r="F6" s="12" t="s">
        <v>26</v>
      </c>
      <c r="G6" s="13" t="s">
        <v>67</v>
      </c>
      <c r="H6" s="14" t="s">
        <v>31</v>
      </c>
      <c r="I6" s="11" t="s">
        <v>33</v>
      </c>
      <c r="J6" s="11" t="s">
        <v>35</v>
      </c>
      <c r="K6" s="11" t="s">
        <v>37</v>
      </c>
      <c r="L6" s="11" t="s">
        <v>40</v>
      </c>
      <c r="M6" s="11" t="s">
        <v>42</v>
      </c>
      <c r="N6" s="11" t="s">
        <v>60</v>
      </c>
    </row>
    <row r="7" spans="1:14" s="19" customFormat="1" ht="15.75" customHeight="1">
      <c r="A7" s="62"/>
      <c r="B7" s="63"/>
      <c r="C7" s="15"/>
      <c r="D7" s="15" t="s">
        <v>21</v>
      </c>
      <c r="E7" s="15" t="s">
        <v>24</v>
      </c>
      <c r="F7" s="16" t="s">
        <v>27</v>
      </c>
      <c r="G7" s="16"/>
      <c r="H7" s="17"/>
      <c r="I7" s="15" t="s">
        <v>34</v>
      </c>
      <c r="J7" s="15" t="s">
        <v>36</v>
      </c>
      <c r="K7" s="15" t="s">
        <v>38</v>
      </c>
      <c r="L7" s="15" t="s">
        <v>41</v>
      </c>
      <c r="M7" s="15"/>
      <c r="N7" s="18" t="s">
        <v>61</v>
      </c>
    </row>
    <row r="8" spans="1:14" s="19" customFormat="1" ht="15.75" customHeight="1">
      <c r="A8" s="54" t="s">
        <v>69</v>
      </c>
      <c r="B8" s="55"/>
      <c r="C8" s="15" t="s">
        <v>20</v>
      </c>
      <c r="D8" s="15" t="s">
        <v>22</v>
      </c>
      <c r="E8" s="15" t="s">
        <v>25</v>
      </c>
      <c r="F8" s="16" t="s">
        <v>28</v>
      </c>
      <c r="G8" s="16" t="s">
        <v>30</v>
      </c>
      <c r="H8" s="17" t="s">
        <v>32</v>
      </c>
      <c r="I8" s="15" t="s">
        <v>22</v>
      </c>
      <c r="J8" s="15" t="s">
        <v>25</v>
      </c>
      <c r="K8" s="15" t="s">
        <v>39</v>
      </c>
      <c r="L8" s="15" t="s">
        <v>22</v>
      </c>
      <c r="M8" s="15" t="s">
        <v>43</v>
      </c>
      <c r="N8" s="18" t="s">
        <v>62</v>
      </c>
    </row>
    <row r="9" spans="1:14" s="19" customFormat="1" ht="15.75" customHeight="1">
      <c r="A9" s="56"/>
      <c r="B9" s="57"/>
      <c r="C9" s="20" t="s">
        <v>0</v>
      </c>
      <c r="D9" s="20" t="s">
        <v>2</v>
      </c>
      <c r="E9" s="20" t="s">
        <v>2</v>
      </c>
      <c r="F9" s="21" t="s">
        <v>2</v>
      </c>
      <c r="G9" s="21" t="s">
        <v>2</v>
      </c>
      <c r="H9" s="22" t="s">
        <v>2</v>
      </c>
      <c r="I9" s="20" t="s">
        <v>2</v>
      </c>
      <c r="J9" s="20" t="s">
        <v>2</v>
      </c>
      <c r="K9" s="20" t="s">
        <v>2</v>
      </c>
      <c r="L9" s="20" t="s">
        <v>2</v>
      </c>
      <c r="M9" s="20" t="s">
        <v>63</v>
      </c>
      <c r="N9" s="23" t="s">
        <v>64</v>
      </c>
    </row>
    <row r="10" spans="1:13" ht="5.25" customHeight="1">
      <c r="A10" s="24"/>
      <c r="B10" s="25"/>
      <c r="C10" s="26"/>
      <c r="D10" s="27"/>
      <c r="E10" s="27"/>
      <c r="F10" s="27"/>
      <c r="G10" s="28"/>
      <c r="H10" s="28"/>
      <c r="I10" s="29"/>
      <c r="J10" s="28"/>
      <c r="K10" s="28"/>
      <c r="L10" s="28"/>
      <c r="M10" s="28"/>
    </row>
    <row r="11" spans="1:15" s="33" customFormat="1" ht="19.5" customHeight="1">
      <c r="A11" s="30" t="s">
        <v>70</v>
      </c>
      <c r="B11" s="31" t="s">
        <v>1</v>
      </c>
      <c r="C11" s="49">
        <f>C12+C34</f>
        <v>469903.4164471</v>
      </c>
      <c r="D11" s="49">
        <f>D12+D34</f>
        <v>300442.0950901</v>
      </c>
      <c r="E11" s="49">
        <f aca="true" t="shared" si="0" ref="E11:N11">E12+E34</f>
        <v>141488.694743</v>
      </c>
      <c r="F11" s="49">
        <f t="shared" si="0"/>
        <v>5146.254433</v>
      </c>
      <c r="G11" s="49">
        <f t="shared" si="0"/>
        <v>3494.2377930000007</v>
      </c>
      <c r="H11" s="49">
        <f t="shared" si="0"/>
        <v>13405.65118</v>
      </c>
      <c r="I11" s="49">
        <f t="shared" si="0"/>
        <v>287.544186</v>
      </c>
      <c r="J11" s="49">
        <f t="shared" si="0"/>
        <v>191.096139</v>
      </c>
      <c r="K11" s="49">
        <f>K12+K34</f>
        <v>5006.006951999999</v>
      </c>
      <c r="L11" s="49">
        <f t="shared" si="0"/>
        <v>25.174326</v>
      </c>
      <c r="M11" s="49">
        <f t="shared" si="0"/>
        <v>311.37821799999995</v>
      </c>
      <c r="N11" s="49">
        <f t="shared" si="0"/>
        <v>105.28338699999999</v>
      </c>
      <c r="O11" s="32"/>
    </row>
    <row r="12" spans="1:14" s="33" customFormat="1" ht="19.5" customHeight="1">
      <c r="A12" s="34" t="s">
        <v>79</v>
      </c>
      <c r="B12" s="31" t="s">
        <v>77</v>
      </c>
      <c r="C12" s="49">
        <f>SUM(C13:C19)</f>
        <v>469903.4164471</v>
      </c>
      <c r="D12" s="49">
        <f>SUM(D13:D19)</f>
        <v>300442.0950901</v>
      </c>
      <c r="E12" s="49">
        <f>SUM(E13:E19)</f>
        <v>141488.694743</v>
      </c>
      <c r="F12" s="49">
        <f aca="true" t="shared" si="1" ref="F12:M12">SUM(F13:F19)</f>
        <v>5146.254433</v>
      </c>
      <c r="G12" s="49">
        <f t="shared" si="1"/>
        <v>3494.2377930000007</v>
      </c>
      <c r="H12" s="49">
        <f t="shared" si="1"/>
        <v>13405.65118</v>
      </c>
      <c r="I12" s="49">
        <f t="shared" si="1"/>
        <v>287.544186</v>
      </c>
      <c r="J12" s="49">
        <f t="shared" si="1"/>
        <v>191.096139</v>
      </c>
      <c r="K12" s="49">
        <f t="shared" si="1"/>
        <v>5006.006951999999</v>
      </c>
      <c r="L12" s="49">
        <f t="shared" si="1"/>
        <v>25.174326</v>
      </c>
      <c r="M12" s="49">
        <f t="shared" si="1"/>
        <v>311.37821799999995</v>
      </c>
      <c r="N12" s="49">
        <f>SUM(N13:N19)</f>
        <v>105.28338699999999</v>
      </c>
    </row>
    <row r="13" spans="1:14" ht="19.5" customHeight="1">
      <c r="A13" s="35" t="s">
        <v>83</v>
      </c>
      <c r="B13" s="36" t="s">
        <v>84</v>
      </c>
      <c r="C13" s="50">
        <f aca="true" t="shared" si="2" ref="C13:C18">SUM(D13:N13)</f>
        <v>39063.142027999995</v>
      </c>
      <c r="D13" s="50">
        <v>30269.480393999995</v>
      </c>
      <c r="E13" s="50">
        <v>7743.557646000001</v>
      </c>
      <c r="F13" s="50">
        <v>476.749137</v>
      </c>
      <c r="G13" s="50">
        <v>14.850349000000001</v>
      </c>
      <c r="H13" s="50">
        <v>300.01413299999996</v>
      </c>
      <c r="I13" s="50">
        <v>0</v>
      </c>
      <c r="J13" s="50">
        <v>0</v>
      </c>
      <c r="K13" s="50">
        <v>156.492197</v>
      </c>
      <c r="L13" s="50">
        <v>21.393585</v>
      </c>
      <c r="M13" s="50">
        <v>0</v>
      </c>
      <c r="N13" s="50">
        <v>80.604587</v>
      </c>
    </row>
    <row r="14" spans="1:14" s="33" customFormat="1" ht="19.5" customHeight="1">
      <c r="A14" s="35" t="s">
        <v>94</v>
      </c>
      <c r="B14" s="36" t="s">
        <v>91</v>
      </c>
      <c r="C14" s="50">
        <f t="shared" si="2"/>
        <v>2464.910328</v>
      </c>
      <c r="D14" s="50">
        <v>1880.2490269999998</v>
      </c>
      <c r="E14" s="50">
        <v>319.02856299999996</v>
      </c>
      <c r="F14" s="50">
        <v>0</v>
      </c>
      <c r="G14" s="50">
        <v>0</v>
      </c>
      <c r="H14" s="50">
        <v>265.632738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</row>
    <row r="15" spans="1:14" ht="19.5" customHeight="1">
      <c r="A15" s="35" t="s">
        <v>93</v>
      </c>
      <c r="B15" s="36" t="s">
        <v>92</v>
      </c>
      <c r="C15" s="50">
        <f t="shared" si="2"/>
        <v>8378.521460000002</v>
      </c>
      <c r="D15" s="50">
        <v>7035.3029750000005</v>
      </c>
      <c r="E15" s="50">
        <v>637.783832</v>
      </c>
      <c r="F15" s="50">
        <v>697.236292</v>
      </c>
      <c r="G15" s="50">
        <v>0</v>
      </c>
      <c r="H15" s="50">
        <v>8.198361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</row>
    <row r="16" spans="1:14" s="33" customFormat="1" ht="19.5" customHeight="1">
      <c r="A16" s="35" t="s">
        <v>85</v>
      </c>
      <c r="B16" s="36" t="s">
        <v>16</v>
      </c>
      <c r="C16" s="50">
        <f t="shared" si="2"/>
        <v>75166.63204699999</v>
      </c>
      <c r="D16" s="50">
        <v>58183.870858999995</v>
      </c>
      <c r="E16" s="50">
        <v>16715.776066</v>
      </c>
      <c r="F16" s="50">
        <v>0</v>
      </c>
      <c r="G16" s="50">
        <v>259.127522</v>
      </c>
      <c r="H16" s="50">
        <v>7.8576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33" customFormat="1" ht="19.5" customHeight="1">
      <c r="A17" s="35" t="s">
        <v>86</v>
      </c>
      <c r="B17" s="36" t="s">
        <v>18</v>
      </c>
      <c r="C17" s="50">
        <f t="shared" si="2"/>
        <v>14719.4644068</v>
      </c>
      <c r="D17" s="50">
        <v>2062.9880738</v>
      </c>
      <c r="E17" s="50">
        <v>12077.343813</v>
      </c>
      <c r="F17" s="50">
        <v>469.333473</v>
      </c>
      <c r="G17" s="50">
        <v>13.764318</v>
      </c>
      <c r="H17" s="50">
        <v>27.211445</v>
      </c>
      <c r="I17" s="50">
        <v>0</v>
      </c>
      <c r="J17" s="50">
        <v>0</v>
      </c>
      <c r="K17" s="50">
        <v>68.823284</v>
      </c>
      <c r="L17" s="50">
        <v>0</v>
      </c>
      <c r="M17" s="50">
        <v>0</v>
      </c>
      <c r="N17" s="50">
        <v>0</v>
      </c>
    </row>
    <row r="18" spans="1:14" s="33" customFormat="1" ht="19.5" customHeight="1">
      <c r="A18" s="35" t="s">
        <v>87</v>
      </c>
      <c r="B18" s="36" t="s">
        <v>3</v>
      </c>
      <c r="C18" s="50">
        <f t="shared" si="2"/>
        <v>29567.955685999998</v>
      </c>
      <c r="D18" s="50">
        <v>8027.994042999999</v>
      </c>
      <c r="E18" s="50">
        <v>12869.807581999998</v>
      </c>
      <c r="F18" s="50">
        <v>0</v>
      </c>
      <c r="G18" s="50">
        <v>0</v>
      </c>
      <c r="H18" s="50">
        <v>8639.431145</v>
      </c>
      <c r="I18" s="50">
        <v>0</v>
      </c>
      <c r="J18" s="50">
        <v>0</v>
      </c>
      <c r="K18" s="50">
        <v>0</v>
      </c>
      <c r="L18" s="50">
        <v>0</v>
      </c>
      <c r="M18" s="50">
        <v>6.044116000000001</v>
      </c>
      <c r="N18" s="50">
        <v>24.6788</v>
      </c>
    </row>
    <row r="19" spans="1:14" s="33" customFormat="1" ht="19.5" customHeight="1">
      <c r="A19" s="37" t="s">
        <v>95</v>
      </c>
      <c r="B19" s="31" t="s">
        <v>88</v>
      </c>
      <c r="C19" s="49">
        <f>SUM(C20:C33)</f>
        <v>300542.79049130005</v>
      </c>
      <c r="D19" s="49">
        <f>SUM(D20:D33)</f>
        <v>192982.20971830003</v>
      </c>
      <c r="E19" s="49">
        <f aca="true" t="shared" si="3" ref="E19:N19">SUM(E20:E33)</f>
        <v>91125.397241</v>
      </c>
      <c r="F19" s="49">
        <f t="shared" si="3"/>
        <v>3502.935531</v>
      </c>
      <c r="G19" s="49">
        <f t="shared" si="3"/>
        <v>3206.4956040000006</v>
      </c>
      <c r="H19" s="49">
        <f t="shared" si="3"/>
        <v>4157.305758</v>
      </c>
      <c r="I19" s="49">
        <f t="shared" si="3"/>
        <v>287.544186</v>
      </c>
      <c r="J19" s="49">
        <f t="shared" si="3"/>
        <v>191.096139</v>
      </c>
      <c r="K19" s="49">
        <f t="shared" si="3"/>
        <v>4780.691470999999</v>
      </c>
      <c r="L19" s="49">
        <f t="shared" si="3"/>
        <v>3.780741</v>
      </c>
      <c r="M19" s="49">
        <f t="shared" si="3"/>
        <v>305.334102</v>
      </c>
      <c r="N19" s="49">
        <f t="shared" si="3"/>
        <v>0</v>
      </c>
    </row>
    <row r="20" spans="1:14" ht="19.5" customHeight="1">
      <c r="A20" s="38" t="s">
        <v>45</v>
      </c>
      <c r="B20" s="36" t="s">
        <v>4</v>
      </c>
      <c r="C20" s="50">
        <f aca="true" t="shared" si="4" ref="C20:C33">SUM(D20:N20)</f>
        <v>35107.23771799999</v>
      </c>
      <c r="D20" s="50">
        <v>28495.953921999997</v>
      </c>
      <c r="E20" s="50">
        <v>2646.4374609999995</v>
      </c>
      <c r="F20" s="50">
        <v>566.287264</v>
      </c>
      <c r="G20" s="50">
        <v>20.381598</v>
      </c>
      <c r="H20" s="50">
        <v>0</v>
      </c>
      <c r="I20" s="50">
        <v>0</v>
      </c>
      <c r="J20" s="50">
        <v>0</v>
      </c>
      <c r="K20" s="50">
        <v>3378.1774729999997</v>
      </c>
      <c r="L20" s="50">
        <v>0</v>
      </c>
      <c r="M20" s="50">
        <v>0</v>
      </c>
      <c r="N20" s="50">
        <v>0</v>
      </c>
    </row>
    <row r="21" spans="1:14" ht="19.5" customHeight="1">
      <c r="A21" s="38" t="s">
        <v>47</v>
      </c>
      <c r="B21" s="36" t="s">
        <v>5</v>
      </c>
      <c r="C21" s="50">
        <f t="shared" si="4"/>
        <v>24154.041834</v>
      </c>
      <c r="D21" s="50">
        <v>22292.478585</v>
      </c>
      <c r="E21" s="50">
        <v>1388.181649</v>
      </c>
      <c r="F21" s="50">
        <v>446.934972</v>
      </c>
      <c r="G21" s="50">
        <v>18.971091</v>
      </c>
      <c r="H21" s="50">
        <v>7.475536999999999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</row>
    <row r="22" spans="1:14" ht="19.5" customHeight="1">
      <c r="A22" s="38" t="s">
        <v>48</v>
      </c>
      <c r="B22" s="36" t="s">
        <v>6</v>
      </c>
      <c r="C22" s="50">
        <f t="shared" si="4"/>
        <v>11179.455836000001</v>
      </c>
      <c r="D22" s="50">
        <v>6131.341169</v>
      </c>
      <c r="E22" s="50">
        <v>3855.3646259999996</v>
      </c>
      <c r="F22" s="50">
        <v>1071.694826</v>
      </c>
      <c r="G22" s="50">
        <v>26.152374</v>
      </c>
      <c r="H22" s="50">
        <v>91.1221</v>
      </c>
      <c r="I22" s="50">
        <v>0</v>
      </c>
      <c r="J22" s="50">
        <v>0</v>
      </c>
      <c r="K22" s="50">
        <v>0</v>
      </c>
      <c r="L22" s="50">
        <v>3.780741</v>
      </c>
      <c r="M22" s="50">
        <v>0</v>
      </c>
      <c r="N22" s="50">
        <v>0</v>
      </c>
    </row>
    <row r="23" spans="1:14" ht="19.5" customHeight="1">
      <c r="A23" s="38" t="s">
        <v>50</v>
      </c>
      <c r="B23" s="36" t="s">
        <v>7</v>
      </c>
      <c r="C23" s="50">
        <f t="shared" si="4"/>
        <v>2688.5949409999994</v>
      </c>
      <c r="D23" s="50">
        <v>175.257991</v>
      </c>
      <c r="E23" s="50">
        <v>2097.960593</v>
      </c>
      <c r="F23" s="50">
        <v>82.204134</v>
      </c>
      <c r="G23" s="50">
        <v>100.021015</v>
      </c>
      <c r="H23" s="50">
        <v>233.151208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</row>
    <row r="24" spans="1:14" ht="19.5" customHeight="1">
      <c r="A24" s="38" t="s">
        <v>51</v>
      </c>
      <c r="B24" s="36" t="s">
        <v>8</v>
      </c>
      <c r="C24" s="50">
        <f t="shared" si="4"/>
        <v>84674.14770700001</v>
      </c>
      <c r="D24" s="50">
        <v>56721.03476700002</v>
      </c>
      <c r="E24" s="50">
        <v>25283.800374000002</v>
      </c>
      <c r="F24" s="50">
        <v>0</v>
      </c>
      <c r="G24" s="50"/>
      <c r="H24" s="50">
        <v>2669.312566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4" ht="19.5" customHeight="1">
      <c r="A25" s="38" t="s">
        <v>96</v>
      </c>
      <c r="B25" s="36" t="s">
        <v>9</v>
      </c>
      <c r="C25" s="50">
        <f t="shared" si="4"/>
        <v>6028.487629</v>
      </c>
      <c r="D25" s="50">
        <v>3234.263883</v>
      </c>
      <c r="E25" s="50">
        <v>1806.7344309999999</v>
      </c>
      <c r="F25" s="50">
        <v>622.8566460000001</v>
      </c>
      <c r="G25" s="50">
        <v>25.486169</v>
      </c>
      <c r="H25" s="50">
        <v>3.420626</v>
      </c>
      <c r="I25" s="50">
        <v>0</v>
      </c>
      <c r="J25" s="50">
        <v>0</v>
      </c>
      <c r="K25" s="50">
        <v>30.391772</v>
      </c>
      <c r="L25" s="50">
        <v>0</v>
      </c>
      <c r="M25" s="50">
        <v>305.334102</v>
      </c>
      <c r="N25" s="50">
        <v>0</v>
      </c>
    </row>
    <row r="26" spans="1:14" ht="19.5" customHeight="1">
      <c r="A26" s="38" t="s">
        <v>52</v>
      </c>
      <c r="B26" s="36" t="s">
        <v>10</v>
      </c>
      <c r="C26" s="50">
        <f t="shared" si="4"/>
        <v>49166.350040000005</v>
      </c>
      <c r="D26" s="50">
        <v>27541.580543</v>
      </c>
      <c r="E26" s="50">
        <v>21484.99798</v>
      </c>
      <c r="F26" s="50">
        <v>118.099752</v>
      </c>
      <c r="G26" s="50">
        <v>21.671765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</row>
    <row r="27" spans="1:14" ht="19.5" customHeight="1">
      <c r="A27" s="38" t="s">
        <v>54</v>
      </c>
      <c r="B27" s="36" t="s">
        <v>11</v>
      </c>
      <c r="C27" s="50">
        <f t="shared" si="4"/>
        <v>38833.57819530001</v>
      </c>
      <c r="D27" s="50">
        <v>28740.7183173</v>
      </c>
      <c r="E27" s="50">
        <v>5665.68435</v>
      </c>
      <c r="F27" s="50">
        <v>0</v>
      </c>
      <c r="G27" s="50">
        <v>1929.4484430000002</v>
      </c>
      <c r="H27" s="50">
        <v>900.863572</v>
      </c>
      <c r="I27" s="50">
        <v>257.377174</v>
      </c>
      <c r="J27" s="50">
        <v>191.096139</v>
      </c>
      <c r="K27" s="50">
        <v>1148.3901999999998</v>
      </c>
      <c r="L27" s="50">
        <v>0</v>
      </c>
      <c r="M27" s="50">
        <v>0</v>
      </c>
      <c r="N27" s="50">
        <v>0</v>
      </c>
    </row>
    <row r="28" spans="1:14" ht="19.5" customHeight="1">
      <c r="A28" s="38" t="s">
        <v>55</v>
      </c>
      <c r="B28" s="36" t="s">
        <v>12</v>
      </c>
      <c r="C28" s="50">
        <f t="shared" si="4"/>
        <v>15510.190948</v>
      </c>
      <c r="D28" s="50">
        <v>8440.616795</v>
      </c>
      <c r="E28" s="50">
        <v>5950.850515</v>
      </c>
      <c r="F28" s="50">
        <v>438.756109</v>
      </c>
      <c r="G28" s="50">
        <v>561.876025</v>
      </c>
      <c r="H28" s="50">
        <v>16.8973</v>
      </c>
      <c r="I28" s="50">
        <v>30.167012</v>
      </c>
      <c r="J28" s="50">
        <v>0</v>
      </c>
      <c r="K28" s="50">
        <v>71.027192</v>
      </c>
      <c r="L28" s="50">
        <v>0</v>
      </c>
      <c r="M28" s="50">
        <v>0</v>
      </c>
      <c r="N28" s="50">
        <v>0</v>
      </c>
    </row>
    <row r="29" spans="1:14" ht="19.5" customHeight="1">
      <c r="A29" s="38" t="s">
        <v>56</v>
      </c>
      <c r="B29" s="36" t="s">
        <v>13</v>
      </c>
      <c r="C29" s="50">
        <f t="shared" si="4"/>
        <v>30632.646583</v>
      </c>
      <c r="D29" s="50">
        <v>9834.406817000001</v>
      </c>
      <c r="E29" s="50">
        <v>20201.315538</v>
      </c>
      <c r="F29" s="50">
        <v>53.64287499999999</v>
      </c>
      <c r="G29" s="50">
        <v>263.086317</v>
      </c>
      <c r="H29" s="50">
        <v>235.062849</v>
      </c>
      <c r="I29" s="50">
        <v>0</v>
      </c>
      <c r="J29" s="50">
        <v>0</v>
      </c>
      <c r="K29" s="50">
        <v>45.132186999999995</v>
      </c>
      <c r="L29" s="50">
        <v>0</v>
      </c>
      <c r="M29" s="50">
        <v>0</v>
      </c>
      <c r="N29" s="50">
        <v>0</v>
      </c>
    </row>
    <row r="30" spans="1:14" ht="19.5" customHeight="1">
      <c r="A30" s="38" t="s">
        <v>57</v>
      </c>
      <c r="B30" s="36" t="s">
        <v>71</v>
      </c>
      <c r="C30" s="50">
        <f t="shared" si="4"/>
        <v>529.085556</v>
      </c>
      <c r="D30" s="50">
        <v>0</v>
      </c>
      <c r="E30" s="50">
        <v>161.039565</v>
      </c>
      <c r="F30" s="50">
        <v>21.072537</v>
      </c>
      <c r="G30" s="50">
        <v>239.40080700000001</v>
      </c>
      <c r="H30" s="50">
        <v>0</v>
      </c>
      <c r="I30" s="50">
        <v>0</v>
      </c>
      <c r="J30" s="50">
        <v>0</v>
      </c>
      <c r="K30" s="50">
        <v>107.57264699999999</v>
      </c>
      <c r="L30" s="50">
        <v>0</v>
      </c>
      <c r="M30" s="50">
        <v>0</v>
      </c>
      <c r="N30" s="50">
        <v>0</v>
      </c>
    </row>
    <row r="31" spans="1:14" ht="19.5" customHeight="1">
      <c r="A31" s="38" t="s">
        <v>46</v>
      </c>
      <c r="B31" s="36" t="s">
        <v>14</v>
      </c>
      <c r="C31" s="50">
        <f t="shared" si="4"/>
        <v>1853.515296</v>
      </c>
      <c r="D31" s="50">
        <v>1374.5569289999999</v>
      </c>
      <c r="E31" s="50">
        <v>478.95836700000007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9.5" customHeight="1">
      <c r="A32" s="38" t="s">
        <v>49</v>
      </c>
      <c r="B32" s="36" t="s">
        <v>15</v>
      </c>
      <c r="C32" s="50">
        <f t="shared" si="4"/>
        <v>81.386416</v>
      </c>
      <c r="D32" s="50">
        <v>0</v>
      </c>
      <c r="E32" s="50">
        <v>0</v>
      </c>
      <c r="F32" s="50">
        <v>81.386416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</row>
    <row r="33" spans="1:14" ht="19.5" customHeight="1">
      <c r="A33" s="38" t="s">
        <v>53</v>
      </c>
      <c r="B33" s="36" t="s">
        <v>17</v>
      </c>
      <c r="C33" s="50">
        <f t="shared" si="4"/>
        <v>104.071792</v>
      </c>
      <c r="D33" s="50">
        <v>0</v>
      </c>
      <c r="E33" s="50">
        <v>104.071792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s="33" customFormat="1" ht="19.5" customHeight="1">
      <c r="A34" s="34" t="s">
        <v>82</v>
      </c>
      <c r="B34" s="31" t="s">
        <v>78</v>
      </c>
      <c r="C34" s="49">
        <f>SUM(C35:C36)</f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s="33" customFormat="1" ht="19.5" customHeight="1">
      <c r="A35" s="38" t="s">
        <v>80</v>
      </c>
      <c r="B35" s="36" t="s">
        <v>72</v>
      </c>
      <c r="C35" s="51">
        <f>SUM(D35:N35)</f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s="33" customFormat="1" ht="19.5" customHeight="1">
      <c r="A36" s="38" t="s">
        <v>81</v>
      </c>
      <c r="B36" s="36" t="s">
        <v>73</v>
      </c>
      <c r="C36" s="51">
        <f>SUM(D36:N36)</f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  <row r="37" spans="1:14" ht="5.25" customHeight="1">
      <c r="A37" s="39"/>
      <c r="B37" s="40"/>
      <c r="C37" s="41"/>
      <c r="D37" s="42"/>
      <c r="E37" s="42"/>
      <c r="F37" s="42"/>
      <c r="G37" s="42"/>
      <c r="H37" s="42"/>
      <c r="I37" s="43"/>
      <c r="J37" s="42"/>
      <c r="K37" s="42"/>
      <c r="L37" s="42"/>
      <c r="M37" s="42"/>
      <c r="N37" s="44"/>
    </row>
    <row r="38" spans="1:13" ht="10.5" customHeight="1">
      <c r="A38" s="45" t="s">
        <v>89</v>
      </c>
      <c r="B38" s="46"/>
      <c r="C38" s="46"/>
      <c r="D38" s="46"/>
      <c r="E38" s="46"/>
      <c r="F38" s="46"/>
      <c r="H38" s="47" t="s">
        <v>90</v>
      </c>
      <c r="I38" s="47"/>
      <c r="J38" s="46"/>
      <c r="K38" s="46"/>
      <c r="L38" s="47"/>
      <c r="M38" s="46"/>
    </row>
    <row r="39" spans="1:13" ht="12.75" customHeight="1">
      <c r="A39" s="45" t="s">
        <v>59</v>
      </c>
      <c r="B39" s="46"/>
      <c r="C39" s="46"/>
      <c r="D39" s="46"/>
      <c r="E39" s="46"/>
      <c r="F39" s="46"/>
      <c r="H39" s="47" t="s">
        <v>58</v>
      </c>
      <c r="I39" s="47"/>
      <c r="J39" s="46"/>
      <c r="K39" s="46"/>
      <c r="L39" s="47"/>
      <c r="M39" s="46"/>
    </row>
    <row r="42" spans="3:14" ht="16.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</sheetData>
  <sheetProtection/>
  <mergeCells count="4">
    <mergeCell ref="H3:N4"/>
    <mergeCell ref="A8:B9"/>
    <mergeCell ref="A3:G4"/>
    <mergeCell ref="A6:B7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2018-05-08T07:15:33Z</cp:lastPrinted>
  <dcterms:created xsi:type="dcterms:W3CDTF">2007-03-09T09:19:17Z</dcterms:created>
  <dcterms:modified xsi:type="dcterms:W3CDTF">2023-05-02T03:35:35Z</dcterms:modified>
  <cp:category/>
  <cp:version/>
  <cp:contentType/>
  <cp:contentStatus/>
</cp:coreProperties>
</file>