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表20-彙整" sheetId="1" r:id="rId1"/>
  </sheets>
  <definedNames>
    <definedName name="_xlnm.Print_Area" localSheetId="0">'表20-彙整'!$A$1:$L$67</definedName>
  </definedNames>
  <calcPr fullCalcOnLoad="1"/>
</workbook>
</file>

<file path=xl/sharedStrings.xml><?xml version="1.0" encoding="utf-8"?>
<sst xmlns="http://schemas.openxmlformats.org/spreadsheetml/2006/main" count="119" uniqueCount="116">
  <si>
    <t>按機關分</t>
  </si>
  <si>
    <t xml:space="preserve"> </t>
  </si>
  <si>
    <t xml:space="preserve"> NTU Experimental F.O.</t>
  </si>
  <si>
    <t xml:space="preserve"> NCHU Experimental F.O.</t>
  </si>
  <si>
    <t xml:space="preserve"> Others</t>
  </si>
  <si>
    <t xml:space="preserve"> Luodong F.D.O.</t>
  </si>
  <si>
    <t xml:space="preserve"> Hsinchu F.D.O.</t>
  </si>
  <si>
    <t xml:space="preserve"> Dongshih F.D.O.</t>
  </si>
  <si>
    <t xml:space="preserve"> Nantou F.D.O.</t>
  </si>
  <si>
    <t xml:space="preserve"> Chiayi F.D.O.</t>
  </si>
  <si>
    <t xml:space="preserve"> Pingtung F.D.O.</t>
  </si>
  <si>
    <t xml:space="preserve"> Taitung F.D.O.</t>
  </si>
  <si>
    <t xml:space="preserve"> Hualien F.D.O.</t>
  </si>
  <si>
    <t xml:space="preserve"> Grand Total</t>
  </si>
  <si>
    <t xml:space="preserve"> Total F.D.O.</t>
  </si>
  <si>
    <t xml:space="preserve"> Total Other Agencies</t>
  </si>
  <si>
    <t>機         關         別</t>
  </si>
  <si>
    <t>Agency</t>
  </si>
  <si>
    <t>By Agency</t>
  </si>
  <si>
    <t xml:space="preserve"> Total </t>
  </si>
  <si>
    <t>合      計</t>
  </si>
  <si>
    <t>總       計</t>
  </si>
  <si>
    <t>海    岸    林</t>
  </si>
  <si>
    <t xml:space="preserve">  獎 勵 輔 導 造 林  </t>
  </si>
  <si>
    <t xml:space="preserve"> 其  他  造  林</t>
  </si>
  <si>
    <t xml:space="preserve"> Grand      Total </t>
  </si>
  <si>
    <t xml:space="preserve"> National Chiayi University</t>
  </si>
  <si>
    <t>Multi-Storied Stand</t>
  </si>
  <si>
    <t xml:space="preserve"> Total County &amp; City G.</t>
  </si>
  <si>
    <t>單位：公頃</t>
  </si>
  <si>
    <t>National Forest</t>
  </si>
  <si>
    <t>Coastal Wind Break Forest</t>
  </si>
  <si>
    <t>國  有  林</t>
  </si>
  <si>
    <t>合    計</t>
  </si>
  <si>
    <t>營      造      複      層      林</t>
  </si>
  <si>
    <t xml:space="preserve"> F. C. M. A.</t>
  </si>
  <si>
    <t xml:space="preserve"> Taoyuan City G.</t>
  </si>
  <si>
    <t xml:space="preserve"> New Taipei City G.</t>
  </si>
  <si>
    <t xml:space="preserve"> Taipei City G.</t>
  </si>
  <si>
    <t xml:space="preserve"> Taichung City G.</t>
  </si>
  <si>
    <t xml:space="preserve"> Tainan City G.</t>
  </si>
  <si>
    <t xml:space="preserve"> Kaohsiung City G.</t>
  </si>
  <si>
    <t xml:space="preserve"> Yilan C. G.</t>
  </si>
  <si>
    <t xml:space="preserve"> Hsinchu C. G.</t>
  </si>
  <si>
    <t xml:space="preserve"> Miaoli C. G.</t>
  </si>
  <si>
    <t xml:space="preserve"> Changhua C. G.</t>
  </si>
  <si>
    <t xml:space="preserve"> Nantou C. G.</t>
  </si>
  <si>
    <t xml:space="preserve"> Yunlin C. G.</t>
  </si>
  <si>
    <t xml:space="preserve"> Chiayi C. G.</t>
  </si>
  <si>
    <t xml:space="preserve"> Pingtung C. G.</t>
  </si>
  <si>
    <t xml:space="preserve"> Taitung C. G.</t>
  </si>
  <si>
    <t xml:space="preserve"> Hualien C. G.</t>
  </si>
  <si>
    <t xml:space="preserve"> Penghu C. G.</t>
  </si>
  <si>
    <t xml:space="preserve"> Keelung C. G.</t>
  </si>
  <si>
    <t xml:space="preserve"> Kinmen C. G.</t>
  </si>
  <si>
    <t xml:space="preserve"> Lienchiang C. G.</t>
  </si>
  <si>
    <t xml:space="preserve"> NPUST</t>
  </si>
  <si>
    <t>總計</t>
  </si>
  <si>
    <t>林區管理處</t>
  </si>
  <si>
    <t>羅東林區管理處</t>
  </si>
  <si>
    <t>新竹林區管理處</t>
  </si>
  <si>
    <t>東勢林區管理處</t>
  </si>
  <si>
    <t>南投林區管理處</t>
  </si>
  <si>
    <t>嘉義林區管理處</t>
  </si>
  <si>
    <t>屏東林區管理處</t>
  </si>
  <si>
    <t>臺東林區管理處</t>
  </si>
  <si>
    <t>花蓮林區管理處</t>
  </si>
  <si>
    <t>有關機關</t>
  </si>
  <si>
    <t>森林保育處</t>
  </si>
  <si>
    <t>臺灣大學實驗林管理處</t>
  </si>
  <si>
    <t>中興大學實驗林管理處</t>
  </si>
  <si>
    <t>嘉義大學</t>
  </si>
  <si>
    <t>屏東科技大學</t>
  </si>
  <si>
    <t>其他</t>
  </si>
  <si>
    <t>直轄市、縣市政府</t>
  </si>
  <si>
    <t>新北市政府</t>
  </si>
  <si>
    <t>臺北市政府</t>
  </si>
  <si>
    <t>桃園市政府</t>
  </si>
  <si>
    <t>臺中市政府</t>
  </si>
  <si>
    <t>臺南市政府</t>
  </si>
  <si>
    <t>高雄市政府</t>
  </si>
  <si>
    <t>宜蘭縣政府</t>
  </si>
  <si>
    <t>新竹縣政府</t>
  </si>
  <si>
    <t>苗栗縣政府</t>
  </si>
  <si>
    <t>彰化縣政府</t>
  </si>
  <si>
    <t>南投縣政府</t>
  </si>
  <si>
    <t>雲林縣政府</t>
  </si>
  <si>
    <t>嘉義縣政府</t>
  </si>
  <si>
    <t>屏東縣政府</t>
  </si>
  <si>
    <t>臺東縣政府</t>
  </si>
  <si>
    <t>花蓮縣政府</t>
  </si>
  <si>
    <t>澎湖縣政府</t>
  </si>
  <si>
    <t>基隆市政府</t>
  </si>
  <si>
    <t>新竹市政府</t>
  </si>
  <si>
    <t>嘉義市政府</t>
  </si>
  <si>
    <t>金門縣政府</t>
  </si>
  <si>
    <t>連江縣政府</t>
  </si>
  <si>
    <t>專案造林</t>
  </si>
  <si>
    <t xml:space="preserve">                                              Speciality   Afforestation</t>
  </si>
  <si>
    <t>資料來源：本局造林生產組。</t>
  </si>
  <si>
    <t>SlopeLandAfforestation</t>
  </si>
  <si>
    <t>休耕農地轉作造林</t>
  </si>
  <si>
    <t>Fallow Land Afforestation</t>
  </si>
  <si>
    <t>　　      2.休耕農地轉作造林係配合「對地綠色環境給付計畫」之造林，含短期經濟林及耕作困難造林。</t>
  </si>
  <si>
    <t xml:space="preserve">              "The Enviromental Green Payment on Land Area Project".</t>
  </si>
  <si>
    <t>附　　註：1.其他造林含社區植樹綠美化、公有地造林綠化及各機關、團體、個人造林、生態造林。</t>
  </si>
  <si>
    <t xml:space="preserve"> Other Afforestation</t>
  </si>
  <si>
    <r>
      <t>58</t>
    </r>
    <r>
      <rPr>
        <sz val="8"/>
        <color indexed="8"/>
        <rFont val="標楷體"/>
        <family val="4"/>
      </rPr>
      <t>　造　　林</t>
    </r>
  </si>
  <si>
    <r>
      <t>Reforestation and Afforestation</t>
    </r>
    <r>
      <rPr>
        <sz val="8"/>
        <color indexed="8"/>
        <rFont val="細明體"/>
        <family val="3"/>
      </rPr>
      <t>　</t>
    </r>
    <r>
      <rPr>
        <sz val="8"/>
        <color indexed="8"/>
        <rFont val="Times New Roman"/>
        <family val="1"/>
      </rPr>
      <t>59</t>
    </r>
  </si>
  <si>
    <r>
      <t>表</t>
    </r>
    <r>
      <rPr>
        <sz val="16"/>
        <color indexed="8"/>
        <rFont val="Times New Roman"/>
        <family val="1"/>
      </rPr>
      <t>20</t>
    </r>
    <r>
      <rPr>
        <sz val="16"/>
        <color indexed="8"/>
        <rFont val="標楷體"/>
        <family val="4"/>
      </rPr>
      <t>　相關造林計畫造林面積</t>
    </r>
  </si>
  <si>
    <r>
      <t>Table20</t>
    </r>
    <r>
      <rPr>
        <sz val="14"/>
        <color indexed="8"/>
        <rFont val="細明體"/>
        <family val="3"/>
      </rPr>
      <t>　</t>
    </r>
    <r>
      <rPr>
        <sz val="14"/>
        <color indexed="8"/>
        <rFont val="Times New Roman"/>
        <family val="1"/>
      </rPr>
      <t>ParticularPlanReforestation</t>
    </r>
  </si>
  <si>
    <r>
      <t xml:space="preserve">                            </t>
    </r>
    <r>
      <rPr>
        <sz val="11"/>
        <color indexed="8"/>
        <rFont val="標楷體"/>
        <family val="4"/>
      </rPr>
      <t>民國</t>
    </r>
    <r>
      <rPr>
        <sz val="11"/>
        <color indexed="8"/>
        <rFont val="Times New Roman"/>
        <family val="1"/>
      </rPr>
      <t xml:space="preserve"> 111 </t>
    </r>
    <r>
      <rPr>
        <sz val="11"/>
        <color indexed="8"/>
        <rFont val="標楷體"/>
        <family val="4"/>
      </rPr>
      <t>年</t>
    </r>
  </si>
  <si>
    <r>
      <t xml:space="preserve"> Unit : ha </t>
    </r>
    <r>
      <rPr>
        <sz val="8"/>
        <color indexed="8"/>
        <rFont val="Times New Roman"/>
        <family val="1"/>
      </rPr>
      <t xml:space="preserve">  </t>
    </r>
  </si>
  <si>
    <r>
      <t>Source</t>
    </r>
    <r>
      <rPr>
        <sz val="8"/>
        <color indexed="8"/>
        <rFont val="細明體"/>
        <family val="3"/>
      </rPr>
      <t>：</t>
    </r>
    <r>
      <rPr>
        <sz val="8"/>
        <color indexed="8"/>
        <rFont val="Times New Roman"/>
        <family val="1"/>
      </rPr>
      <t>The Reforestation and Production Division of F.B..</t>
    </r>
  </si>
  <si>
    <r>
      <t>Note</t>
    </r>
    <r>
      <rPr>
        <sz val="8"/>
        <color indexed="8"/>
        <rFont val="細明體"/>
        <family val="3"/>
      </rPr>
      <t>：</t>
    </r>
    <r>
      <rPr>
        <sz val="8"/>
        <color indexed="8"/>
        <rFont val="Times New Roman"/>
        <family val="1"/>
      </rPr>
      <t>1.OtherAfforestation</t>
    </r>
    <r>
      <rPr>
        <sz val="8"/>
        <color indexed="8"/>
        <rFont val="細明體"/>
        <family val="3"/>
      </rPr>
      <t>：</t>
    </r>
    <r>
      <rPr>
        <sz val="8"/>
        <color indexed="8"/>
        <rFont val="Times New Roman"/>
        <family val="1"/>
      </rPr>
      <t>includingcommunity,publicland,agency,group, individual afforestation,and ecologiccal afforestation .</t>
    </r>
  </si>
  <si>
    <r>
      <t xml:space="preserve">            2.Fallow Land Afforestation</t>
    </r>
    <r>
      <rPr>
        <sz val="8"/>
        <color indexed="8"/>
        <rFont val="細明體"/>
        <family val="3"/>
      </rPr>
      <t>：</t>
    </r>
    <r>
      <rPr>
        <sz val="8"/>
        <color indexed="8"/>
        <rFont val="Times New Roman"/>
        <family val="1"/>
      </rPr>
      <t xml:space="preserve">including short-term commercial afforestation, infertile farmland afforestation, which belong to </t>
    </r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</si>
</sst>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0.0000;\-#\ ##0.0000"/>
    <numFmt numFmtId="177" formatCode="0.0000_);[Red]\(0.0000\)"/>
    <numFmt numFmtId="178" formatCode="#\ ##0.0000\ \ ;\-#\ ##0.0000\ 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###\ ###\ ##0;\-#,##0.00"/>
    <numFmt numFmtId="187" formatCode="000"/>
    <numFmt numFmtId="188" formatCode="0.E+00"/>
    <numFmt numFmtId="189" formatCode="#,##0____;\-#,##0.00"/>
    <numFmt numFmtId="190" formatCode="#\ ###\ ##0.00;\-#,##0.00"/>
    <numFmt numFmtId="191" formatCode="#\ ###\ ###0.00;\-#,##0"/>
    <numFmt numFmtId="192" formatCode="#\ ###\ ##0;\-#,##0"/>
    <numFmt numFmtId="193" formatCode="#\ ###\ ##0\ \ \ ;\-#,##0"/>
    <numFmt numFmtId="194" formatCode="#\ #,##\ #,#0___;\-#,##0"/>
    <numFmt numFmtId="195" formatCode="#\ #,##\ #,##___;\-#,##0"/>
    <numFmt numFmtId="196" formatCode="#\ #,##\ #,#0\ \ \ \-#,##0.0000"/>
    <numFmt numFmtId="197" formatCode="#\ ###\ ##0__;\-#,##0"/>
    <numFmt numFmtId="198" formatCode="#\ ###\ ##00000__;\-#,##0"/>
    <numFmt numFmtId="199" formatCode="#\ ###\ ##0__0;\-#,##0"/>
    <numFmt numFmtId="200" formatCode="#\ #,##\ #,#0_*_;\-#,##0"/>
    <numFmt numFmtId="201" formatCode="#\ ###\ ##0\-\-\-;\-#,##0"/>
    <numFmt numFmtId="202" formatCode="#\ ###\ ###\ \ \ ;\-#,##0"/>
    <numFmt numFmtId="203" formatCode="#\ #,##\ #,#0***;\-#,##0"/>
    <numFmt numFmtId="204" formatCode="#,\ ###,\ ##0,###;\-#,##0"/>
    <numFmt numFmtId="205" formatCode="#\ ###\ ##0\ ###;\-#,##0"/>
    <numFmt numFmtId="206" formatCode="#\ ##0\ \ ;\-#,##0"/>
    <numFmt numFmtId="207" formatCode="#\ ###\ ###\ ##0;\-#,##0"/>
    <numFmt numFmtId="208" formatCode="_-* #\ ###\ ##0_-;\-* #\ ###\ ##0_-;_-* &quot;-&quot;_-;_-@_-"/>
    <numFmt numFmtId="209" formatCode="yyyy"/>
    <numFmt numFmtId="210" formatCode="\(yyyy\)"/>
    <numFmt numFmtId="211" formatCode="&quot;(&quot;yyyy&quot;)&quot;"/>
    <numFmt numFmtId="212" formatCode="_-* #\ ###\ ##0.00_-;\-* #\ ###\ ##0.00_-;_-* &quot;-&quot;_-;_-@_-"/>
    <numFmt numFmtId="213" formatCode="_-* #\ ###\ ##0.00_-;\-* #\ ###\ ##0_-;_-* &quot;-&quot;_-;_-@_-"/>
    <numFmt numFmtId="214" formatCode="0.0"/>
    <numFmt numFmtId="215" formatCode="##\ ###\ ###.00"/>
    <numFmt numFmtId="216" formatCode="_-* #,##0.0_-;\-* #,##0.0_-;_-* &quot;-&quot;_-;_-@_-"/>
    <numFmt numFmtId="217" formatCode="_-* #,##0.00_-;\-* #,##0.00_-;_-* &quot;-&quot;_-;_-@_-"/>
    <numFmt numFmtId="218" formatCode="0.00_ "/>
    <numFmt numFmtId="219" formatCode="0.0_ "/>
    <numFmt numFmtId="220" formatCode="[$-404]AM/PM\ hh:mm:ss"/>
    <numFmt numFmtId="221" formatCode="#,##0.00_ "/>
    <numFmt numFmtId="222" formatCode="[$€-2]\ #,##0.00_);[Red]\([$€-2]\ #,##0.00\)"/>
  </numFmts>
  <fonts count="9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Times New Roman"/>
      <family val="1"/>
    </font>
    <font>
      <sz val="8"/>
      <color indexed="8"/>
      <name val="標楷體"/>
      <family val="4"/>
    </font>
    <font>
      <sz val="8"/>
      <color indexed="8"/>
      <name val="新細明體"/>
      <family val="1"/>
    </font>
    <font>
      <sz val="8"/>
      <color indexed="8"/>
      <name val="細明體"/>
      <family val="3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細明體"/>
      <family val="3"/>
    </font>
    <font>
      <sz val="13"/>
      <color indexed="8"/>
      <name val="標楷體"/>
      <family val="4"/>
    </font>
    <font>
      <sz val="13"/>
      <color indexed="8"/>
      <name val="新細明體"/>
      <family val="1"/>
    </font>
    <font>
      <sz val="11"/>
      <color indexed="8"/>
      <name val="Times New Roman"/>
      <family val="1"/>
    </font>
    <font>
      <sz val="8.5"/>
      <color indexed="8"/>
      <name val="標楷體"/>
      <family val="4"/>
    </font>
    <font>
      <sz val="11"/>
      <color indexed="8"/>
      <name val="標楷體"/>
      <family val="4"/>
    </font>
    <font>
      <sz val="10"/>
      <color indexed="8"/>
      <name val="Times New Roman"/>
      <family val="1"/>
    </font>
    <font>
      <sz val="11"/>
      <color indexed="8"/>
      <name val="新細明體"/>
      <family val="1"/>
    </font>
    <font>
      <sz val="8.5"/>
      <color indexed="8"/>
      <name val="Times New Roman"/>
      <family val="1"/>
    </font>
    <font>
      <sz val="10"/>
      <color indexed="8"/>
      <name val="標楷體"/>
      <family val="4"/>
    </font>
    <font>
      <sz val="12"/>
      <color indexed="8"/>
      <name val="Times New Roman"/>
      <family val="1"/>
    </font>
    <font>
      <sz val="9.5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標楷體"/>
      <family val="4"/>
    </font>
    <font>
      <b/>
      <sz val="9"/>
      <color indexed="8"/>
      <name val="Times New Roman"/>
      <family val="1"/>
    </font>
    <font>
      <sz val="7"/>
      <color indexed="8"/>
      <name val="標楷體"/>
      <family val="4"/>
    </font>
    <font>
      <sz val="7"/>
      <color indexed="8"/>
      <name val="Times New Roman"/>
      <family val="1"/>
    </font>
    <font>
      <sz val="12"/>
      <color indexed="8"/>
      <name val="標楷體"/>
      <family val="4"/>
    </font>
    <font>
      <b/>
      <sz val="10"/>
      <color indexed="8"/>
      <name val="Times New Roman"/>
      <family val="1"/>
    </font>
    <font>
      <b/>
      <sz val="9"/>
      <color indexed="8"/>
      <name val="標楷體"/>
      <family val="4"/>
    </font>
    <font>
      <sz val="9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theme="1"/>
      <name val="Times New Roman"/>
      <family val="1"/>
    </font>
    <font>
      <sz val="8"/>
      <color theme="1"/>
      <name val="新細明體"/>
      <family val="1"/>
    </font>
    <font>
      <sz val="16"/>
      <color theme="1"/>
      <name val="標楷體"/>
      <family val="4"/>
    </font>
    <font>
      <sz val="12"/>
      <color theme="1"/>
      <name val="新細明體"/>
      <family val="1"/>
    </font>
    <font>
      <sz val="14"/>
      <color theme="1"/>
      <name val="Times New Roman"/>
      <family val="1"/>
    </font>
    <font>
      <sz val="13"/>
      <color theme="1"/>
      <name val="標楷體"/>
      <family val="4"/>
    </font>
    <font>
      <sz val="13"/>
      <color theme="1"/>
      <name val="新細明體"/>
      <family val="1"/>
    </font>
    <font>
      <sz val="11"/>
      <color theme="1"/>
      <name val="Times New Roman"/>
      <family val="1"/>
    </font>
    <font>
      <sz val="8.5"/>
      <color theme="1"/>
      <name val="標楷體"/>
      <family val="4"/>
    </font>
    <font>
      <sz val="10"/>
      <color theme="1"/>
      <name val="Times New Roman"/>
      <family val="1"/>
    </font>
    <font>
      <sz val="11"/>
      <color theme="1"/>
      <name val="新細明體"/>
      <family val="1"/>
    </font>
    <font>
      <sz val="8.5"/>
      <color theme="1"/>
      <name val="Times New Roman"/>
      <family val="1"/>
    </font>
    <font>
      <sz val="10"/>
      <color theme="1"/>
      <name val="標楷體"/>
      <family val="4"/>
    </font>
    <font>
      <sz val="12"/>
      <color theme="1"/>
      <name val="Times New Roman"/>
      <family val="1"/>
    </font>
    <font>
      <sz val="9.5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標楷體"/>
      <family val="4"/>
    </font>
    <font>
      <b/>
      <sz val="9"/>
      <color theme="1"/>
      <name val="Times New Roman"/>
      <family val="1"/>
    </font>
    <font>
      <sz val="7"/>
      <color theme="1"/>
      <name val="標楷體"/>
      <family val="4"/>
    </font>
    <font>
      <sz val="7"/>
      <color theme="1"/>
      <name val="Times New Roman"/>
      <family val="1"/>
    </font>
    <font>
      <b/>
      <sz val="12"/>
      <color theme="1"/>
      <name val="新細明體"/>
      <family val="1"/>
    </font>
    <font>
      <sz val="12"/>
      <color theme="1"/>
      <name val="標楷體"/>
      <family val="4"/>
    </font>
    <font>
      <b/>
      <sz val="10"/>
      <color theme="1"/>
      <name val="Times New Roman"/>
      <family val="1"/>
    </font>
    <font>
      <b/>
      <sz val="9"/>
      <color theme="1"/>
      <name val="標楷體"/>
      <family val="4"/>
    </font>
    <font>
      <sz val="9"/>
      <color theme="1"/>
      <name val="標楷體"/>
      <family val="4"/>
    </font>
    <font>
      <sz val="8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66" fillId="0" borderId="0" xfId="0" applyFont="1" applyFill="1" applyAlignment="1" applyProtection="1">
      <alignment vertical="center"/>
      <protection locked="0"/>
    </xf>
    <xf numFmtId="0" fontId="67" fillId="0" borderId="0" xfId="0" applyFont="1" applyFill="1" applyAlignment="1" applyProtection="1">
      <alignment vertical="center"/>
      <protection locked="0"/>
    </xf>
    <xf numFmtId="0" fontId="66" fillId="0" borderId="0" xfId="0" applyFont="1" applyFill="1" applyAlignment="1" applyProtection="1">
      <alignment horizontal="right" vertical="center"/>
      <protection locked="0"/>
    </xf>
    <xf numFmtId="0" fontId="67" fillId="0" borderId="0" xfId="0" applyFont="1" applyFill="1" applyAlignment="1" applyProtection="1">
      <alignment/>
      <protection locked="0"/>
    </xf>
    <xf numFmtId="0" fontId="68" fillId="0" borderId="0" xfId="0" applyFont="1" applyFill="1" applyAlignment="1" applyProtection="1">
      <alignment horizontal="center" vertical="center"/>
      <protection locked="0"/>
    </xf>
    <xf numFmtId="0" fontId="69" fillId="0" borderId="0" xfId="0" applyFont="1" applyFill="1" applyAlignment="1" applyProtection="1">
      <alignment horizontal="center" vertical="center"/>
      <protection locked="0"/>
    </xf>
    <xf numFmtId="0" fontId="70" fillId="0" borderId="0" xfId="0" applyFont="1" applyFill="1" applyAlignment="1" applyProtection="1">
      <alignment horizontal="center" vertical="center"/>
      <protection locked="0"/>
    </xf>
    <xf numFmtId="0" fontId="69" fillId="0" borderId="0" xfId="0" applyFont="1" applyFill="1" applyAlignment="1" applyProtection="1">
      <alignment/>
      <protection locked="0"/>
    </xf>
    <xf numFmtId="0" fontId="71" fillId="0" borderId="0" xfId="0" applyFont="1" applyFill="1" applyAlignment="1" applyProtection="1">
      <alignment horizontal="center" vertical="center"/>
      <protection locked="0"/>
    </xf>
    <xf numFmtId="0" fontId="69" fillId="0" borderId="0" xfId="0" applyFont="1" applyFill="1" applyAlignment="1" applyProtection="1">
      <alignment/>
      <protection locked="0"/>
    </xf>
    <xf numFmtId="0" fontId="72" fillId="0" borderId="0" xfId="0" applyFont="1" applyFill="1" applyAlignment="1" applyProtection="1">
      <alignment/>
      <protection locked="0"/>
    </xf>
    <xf numFmtId="0" fontId="73" fillId="0" borderId="0" xfId="0" applyFont="1" applyFill="1" applyAlignment="1" applyProtection="1">
      <alignment horizontal="center" vertical="center"/>
      <protection locked="0"/>
    </xf>
    <xf numFmtId="0" fontId="73" fillId="0" borderId="0" xfId="0" applyFont="1" applyFill="1" applyAlignment="1" applyProtection="1">
      <alignment horizontal="center" vertical="center"/>
      <protection locked="0"/>
    </xf>
    <xf numFmtId="0" fontId="74" fillId="0" borderId="0" xfId="0" applyFont="1" applyFill="1" applyAlignment="1" applyProtection="1">
      <alignment horizontal="justify" vertical="center"/>
      <protection locked="0"/>
    </xf>
    <xf numFmtId="0" fontId="73" fillId="0" borderId="0" xfId="0" applyFont="1" applyFill="1" applyAlignment="1" applyProtection="1">
      <alignment horizontal="left"/>
      <protection locked="0"/>
    </xf>
    <xf numFmtId="0" fontId="69" fillId="0" borderId="0" xfId="0" applyFont="1" applyFill="1" applyAlignment="1" applyProtection="1">
      <alignment vertical="center"/>
      <protection locked="0"/>
    </xf>
    <xf numFmtId="0" fontId="75" fillId="0" borderId="0" xfId="0" applyFont="1" applyFill="1" applyAlignment="1" applyProtection="1">
      <alignment horizontal="center"/>
      <protection locked="0"/>
    </xf>
    <xf numFmtId="0" fontId="75" fillId="0" borderId="0" xfId="0" applyFont="1" applyFill="1" applyAlignment="1" applyProtection="1">
      <alignment horizontal="center"/>
      <protection locked="0"/>
    </xf>
    <xf numFmtId="0" fontId="74" fillId="0" borderId="10" xfId="0" applyFont="1" applyFill="1" applyBorder="1" applyAlignment="1" applyProtection="1">
      <alignment horizontal="justify" vertical="center"/>
      <protection locked="0"/>
    </xf>
    <xf numFmtId="0" fontId="69" fillId="0" borderId="10" xfId="0" applyFont="1" applyFill="1" applyBorder="1" applyAlignment="1" applyProtection="1">
      <alignment horizontal="justify" vertical="center"/>
      <protection locked="0"/>
    </xf>
    <xf numFmtId="0" fontId="76" fillId="0" borderId="10" xfId="0" applyFont="1" applyFill="1" applyBorder="1" applyAlignment="1" applyProtection="1">
      <alignment horizontal="left"/>
      <protection locked="0"/>
    </xf>
    <xf numFmtId="0" fontId="69" fillId="0" borderId="10" xfId="0" applyFont="1" applyFill="1" applyBorder="1" applyAlignment="1" applyProtection="1">
      <alignment/>
      <protection locked="0"/>
    </xf>
    <xf numFmtId="0" fontId="77" fillId="0" borderId="0" xfId="0" applyFont="1" applyFill="1" applyAlignment="1" applyProtection="1">
      <alignment horizontal="right" vertical="center"/>
      <protection locked="0"/>
    </xf>
    <xf numFmtId="0" fontId="78" fillId="0" borderId="11" xfId="0" applyFont="1" applyFill="1" applyBorder="1" applyAlignment="1" applyProtection="1">
      <alignment horizontal="center" vertical="center"/>
      <protection locked="0"/>
    </xf>
    <xf numFmtId="0" fontId="69" fillId="0" borderId="11" xfId="0" applyFont="1" applyFill="1" applyBorder="1" applyAlignment="1" applyProtection="1">
      <alignment/>
      <protection locked="0"/>
    </xf>
    <xf numFmtId="0" fontId="78" fillId="0" borderId="12" xfId="0" applyFont="1" applyFill="1" applyBorder="1" applyAlignment="1" applyProtection="1">
      <alignment horizontal="center" vertical="center"/>
      <protection locked="0"/>
    </xf>
    <xf numFmtId="0" fontId="78" fillId="0" borderId="13" xfId="0" applyFont="1" applyFill="1" applyBorder="1" applyAlignment="1" applyProtection="1">
      <alignment horizontal="distributed" vertical="center" wrapText="1" indent="2"/>
      <protection locked="0"/>
    </xf>
    <xf numFmtId="0" fontId="69" fillId="0" borderId="11" xfId="0" applyFont="1" applyFill="1" applyBorder="1" applyAlignment="1" applyProtection="1">
      <alignment horizontal="distributed" indent="2"/>
      <protection locked="0"/>
    </xf>
    <xf numFmtId="0" fontId="69" fillId="0" borderId="14" xfId="0" applyFont="1" applyFill="1" applyBorder="1" applyAlignment="1" applyProtection="1">
      <alignment horizontal="distributed" indent="2"/>
      <protection locked="0"/>
    </xf>
    <xf numFmtId="0" fontId="78" fillId="0" borderId="13" xfId="0" applyFont="1" applyFill="1" applyBorder="1" applyAlignment="1" applyProtection="1">
      <alignment horizontal="center" vertical="center" wrapText="1"/>
      <protection locked="0"/>
    </xf>
    <xf numFmtId="0" fontId="69" fillId="0" borderId="14" xfId="0" applyFont="1" applyFill="1" applyBorder="1" applyAlignment="1" applyProtection="1">
      <alignment/>
      <protection locked="0"/>
    </xf>
    <xf numFmtId="0" fontId="69" fillId="0" borderId="15" xfId="0" applyFont="1" applyFill="1" applyBorder="1" applyAlignment="1" applyProtection="1">
      <alignment vertical="center"/>
      <protection locked="0"/>
    </xf>
    <xf numFmtId="0" fontId="69" fillId="0" borderId="16" xfId="0" applyFont="1" applyFill="1" applyBorder="1" applyAlignment="1" applyProtection="1">
      <alignment horizontal="distributed" indent="2"/>
      <protection locked="0"/>
    </xf>
    <xf numFmtId="0" fontId="69" fillId="0" borderId="0" xfId="0" applyFont="1" applyFill="1" applyAlignment="1" applyProtection="1">
      <alignment horizontal="distributed" indent="2"/>
      <protection locked="0"/>
    </xf>
    <xf numFmtId="0" fontId="69" fillId="0" borderId="17" xfId="0" applyFont="1" applyFill="1" applyBorder="1" applyAlignment="1" applyProtection="1">
      <alignment horizontal="distributed" indent="2"/>
      <protection locked="0"/>
    </xf>
    <xf numFmtId="0" fontId="69" fillId="0" borderId="16" xfId="0" applyFont="1" applyFill="1" applyBorder="1" applyAlignment="1" applyProtection="1">
      <alignment/>
      <protection locked="0"/>
    </xf>
    <xf numFmtId="0" fontId="69" fillId="0" borderId="17" xfId="0" applyFont="1" applyFill="1" applyBorder="1" applyAlignment="1" applyProtection="1">
      <alignment/>
      <protection locked="0"/>
    </xf>
    <xf numFmtId="0" fontId="75" fillId="0" borderId="18" xfId="0" applyFont="1" applyFill="1" applyBorder="1" applyAlignment="1" applyProtection="1">
      <alignment/>
      <protection locked="0"/>
    </xf>
    <xf numFmtId="0" fontId="75" fillId="0" borderId="10" xfId="0" applyFont="1" applyFill="1" applyBorder="1" applyAlignment="1" applyProtection="1">
      <alignment/>
      <protection locked="0"/>
    </xf>
    <xf numFmtId="0" fontId="75" fillId="0" borderId="19" xfId="0" applyFont="1" applyFill="1" applyBorder="1" applyAlignment="1" applyProtection="1">
      <alignment/>
      <protection locked="0"/>
    </xf>
    <xf numFmtId="0" fontId="75" fillId="0" borderId="18" xfId="0" applyFont="1" applyFill="1" applyBorder="1" applyAlignment="1" applyProtection="1">
      <alignment horizontal="center"/>
      <protection locked="0"/>
    </xf>
    <xf numFmtId="0" fontId="69" fillId="0" borderId="19" xfId="0" applyFont="1" applyFill="1" applyBorder="1" applyAlignment="1" applyProtection="1">
      <alignment/>
      <protection locked="0"/>
    </xf>
    <xf numFmtId="0" fontId="78" fillId="0" borderId="14" xfId="0" applyFont="1" applyFill="1" applyBorder="1" applyAlignment="1" applyProtection="1">
      <alignment horizontal="distributed" vertical="center" indent="1"/>
      <protection locked="0"/>
    </xf>
    <xf numFmtId="0" fontId="78" fillId="0" borderId="13" xfId="0" applyFont="1" applyFill="1" applyBorder="1" applyAlignment="1" applyProtection="1">
      <alignment horizontal="center" vertical="center"/>
      <protection locked="0"/>
    </xf>
    <xf numFmtId="0" fontId="75" fillId="0" borderId="0" xfId="0" applyFont="1" applyFill="1" applyBorder="1" applyAlignment="1" applyProtection="1">
      <alignment horizontal="center" vertical="center"/>
      <protection locked="0"/>
    </xf>
    <xf numFmtId="0" fontId="79" fillId="0" borderId="17" xfId="0" applyFont="1" applyFill="1" applyBorder="1" applyAlignment="1" applyProtection="1">
      <alignment vertical="center"/>
      <protection locked="0"/>
    </xf>
    <xf numFmtId="0" fontId="75" fillId="0" borderId="15" xfId="0" applyFont="1" applyFill="1" applyBorder="1" applyAlignment="1" applyProtection="1">
      <alignment horizontal="center" vertical="center"/>
      <protection locked="0"/>
    </xf>
    <xf numFmtId="0" fontId="69" fillId="0" borderId="15" xfId="0" applyFont="1" applyFill="1" applyBorder="1" applyAlignment="1" applyProtection="1">
      <alignment horizontal="center" vertical="center"/>
      <protection locked="0"/>
    </xf>
    <xf numFmtId="0" fontId="69" fillId="0" borderId="17" xfId="0" applyFont="1" applyFill="1" applyBorder="1" applyAlignment="1" applyProtection="1">
      <alignment horizontal="distributed" vertical="center" indent="1"/>
      <protection locked="0"/>
    </xf>
    <xf numFmtId="0" fontId="69" fillId="0" borderId="16" xfId="0" applyFont="1" applyFill="1" applyBorder="1" applyAlignment="1" applyProtection="1">
      <alignment horizontal="center" vertical="center"/>
      <protection locked="0"/>
    </xf>
    <xf numFmtId="0" fontId="75" fillId="0" borderId="16" xfId="0" applyFont="1" applyFill="1" applyBorder="1" applyAlignment="1" applyProtection="1">
      <alignment/>
      <protection locked="0"/>
    </xf>
    <xf numFmtId="0" fontId="79" fillId="0" borderId="10" xfId="0" applyFont="1" applyFill="1" applyBorder="1" applyAlignment="1" applyProtection="1">
      <alignment vertical="center"/>
      <protection locked="0"/>
    </xf>
    <xf numFmtId="0" fontId="79" fillId="0" borderId="19" xfId="0" applyFont="1" applyFill="1" applyBorder="1" applyAlignment="1" applyProtection="1">
      <alignment vertical="center"/>
      <protection locked="0"/>
    </xf>
    <xf numFmtId="0" fontId="79" fillId="0" borderId="20" xfId="0" applyFont="1" applyFill="1" applyBorder="1" applyAlignment="1" applyProtection="1">
      <alignment vertical="center"/>
      <protection locked="0"/>
    </xf>
    <xf numFmtId="0" fontId="80" fillId="0" borderId="20" xfId="0" applyFont="1" applyFill="1" applyBorder="1" applyAlignment="1" applyProtection="1">
      <alignment horizontal="center" vertical="center"/>
      <protection locked="0"/>
    </xf>
    <xf numFmtId="0" fontId="80" fillId="0" borderId="19" xfId="0" applyFont="1" applyFill="1" applyBorder="1" applyAlignment="1" applyProtection="1">
      <alignment horizontal="center" vertical="center"/>
      <protection locked="0"/>
    </xf>
    <xf numFmtId="0" fontId="81" fillId="0" borderId="19" xfId="0" applyFont="1" applyFill="1" applyBorder="1" applyAlignment="1" applyProtection="1">
      <alignment horizontal="center" vertical="center"/>
      <protection locked="0"/>
    </xf>
    <xf numFmtId="0" fontId="75" fillId="0" borderId="18" xfId="0" applyFont="1" applyFill="1" applyBorder="1" applyAlignment="1" applyProtection="1">
      <alignment/>
      <protection locked="0"/>
    </xf>
    <xf numFmtId="0" fontId="66" fillId="0" borderId="0" xfId="0" applyFont="1" applyFill="1" applyAlignment="1" applyProtection="1">
      <alignment horizontal="justify" vertical="center" wrapText="1"/>
      <protection locked="0"/>
    </xf>
    <xf numFmtId="0" fontId="66" fillId="0" borderId="0" xfId="0" applyFont="1" applyFill="1" applyBorder="1" applyAlignment="1" applyProtection="1">
      <alignment horizontal="justify" vertical="center" wrapText="1"/>
      <protection locked="0"/>
    </xf>
    <xf numFmtId="0" fontId="69" fillId="0" borderId="13" xfId="0" applyFont="1" applyFill="1" applyBorder="1" applyAlignment="1" applyProtection="1">
      <alignment vertical="center"/>
      <protection locked="0"/>
    </xf>
    <xf numFmtId="0" fontId="69" fillId="0" borderId="0" xfId="0" applyFont="1" applyFill="1" applyBorder="1" applyAlignment="1" applyProtection="1">
      <alignment vertical="center"/>
      <protection locked="0"/>
    </xf>
    <xf numFmtId="0" fontId="66" fillId="0" borderId="0" xfId="0" applyFont="1" applyFill="1" applyBorder="1" applyAlignment="1" applyProtection="1">
      <alignment horizontal="right" vertical="center" wrapText="1"/>
      <protection locked="0"/>
    </xf>
    <xf numFmtId="0" fontId="82" fillId="0" borderId="0" xfId="0" applyFont="1" applyFill="1" applyAlignment="1" applyProtection="1">
      <alignment horizontal="distributed" wrapText="1"/>
      <protection locked="0"/>
    </xf>
    <xf numFmtId="0" fontId="69" fillId="0" borderId="0" xfId="0" applyFont="1" applyFill="1" applyAlignment="1" applyProtection="1">
      <alignment horizontal="distributed" wrapText="1"/>
      <protection locked="0"/>
    </xf>
    <xf numFmtId="0" fontId="83" fillId="0" borderId="0" xfId="0" applyFont="1" applyFill="1" applyAlignment="1" applyProtection="1">
      <alignment horizontal="justify" vertical="center" wrapText="1"/>
      <protection locked="0"/>
    </xf>
    <xf numFmtId="212" fontId="83" fillId="0" borderId="16" xfId="0" applyNumberFormat="1" applyFont="1" applyFill="1" applyBorder="1" applyAlignment="1" applyProtection="1">
      <alignment horizontal="right" vertical="center" wrapText="1"/>
      <protection/>
    </xf>
    <xf numFmtId="212" fontId="83" fillId="0" borderId="0" xfId="0" applyNumberFormat="1" applyFont="1" applyFill="1" applyBorder="1" applyAlignment="1" applyProtection="1">
      <alignment horizontal="right" vertical="center" wrapText="1"/>
      <protection/>
    </xf>
    <xf numFmtId="212" fontId="83" fillId="0" borderId="0" xfId="0" applyNumberFormat="1" applyFont="1" applyFill="1" applyAlignment="1" applyProtection="1">
      <alignment horizontal="right" vertical="center" wrapText="1"/>
      <protection/>
    </xf>
    <xf numFmtId="0" fontId="84" fillId="0" borderId="0" xfId="0" applyFont="1" applyFill="1" applyAlignment="1" applyProtection="1">
      <alignment horizontal="distributed" vertical="center" wrapText="1"/>
      <protection locked="0"/>
    </xf>
    <xf numFmtId="0" fontId="85" fillId="0" borderId="0" xfId="0" applyFont="1" applyFill="1" applyAlignment="1" applyProtection="1">
      <alignment horizontal="justify" vertical="center" wrapText="1"/>
      <protection locked="0"/>
    </xf>
    <xf numFmtId="212" fontId="66" fillId="0" borderId="16" xfId="0" applyNumberFormat="1" applyFont="1" applyFill="1" applyBorder="1" applyAlignment="1" applyProtection="1">
      <alignment horizontal="right" vertical="center" wrapText="1"/>
      <protection/>
    </xf>
    <xf numFmtId="212" fontId="66" fillId="0" borderId="0" xfId="0" applyNumberFormat="1" applyFont="1" applyFill="1" applyBorder="1" applyAlignment="1" applyProtection="1">
      <alignment horizontal="right" vertical="center" wrapText="1"/>
      <protection/>
    </xf>
    <xf numFmtId="212" fontId="66" fillId="0" borderId="0" xfId="0" applyNumberFormat="1" applyFont="1" applyFill="1" applyAlignment="1" applyProtection="1">
      <alignment horizontal="right" vertical="center" wrapText="1"/>
      <protection/>
    </xf>
    <xf numFmtId="0" fontId="82" fillId="0" borderId="0" xfId="0" applyFont="1" applyFill="1" applyAlignment="1" applyProtection="1">
      <alignment horizontal="distributed" wrapText="1"/>
      <protection locked="0"/>
    </xf>
    <xf numFmtId="0" fontId="83" fillId="0" borderId="0" xfId="0" applyFont="1" applyFill="1" applyBorder="1" applyAlignment="1" applyProtection="1">
      <alignment horizontal="justify" vertical="center" wrapText="1"/>
      <protection locked="0"/>
    </xf>
    <xf numFmtId="0" fontId="78" fillId="0" borderId="0" xfId="0" applyFont="1" applyFill="1" applyAlignment="1" applyProtection="1">
      <alignment horizontal="distributed" wrapText="1"/>
      <protection locked="0"/>
    </xf>
    <xf numFmtId="0" fontId="81" fillId="0" borderId="0" xfId="0" applyFont="1" applyFill="1" applyBorder="1" applyAlignment="1" applyProtection="1">
      <alignment horizontal="justify" vertical="center" wrapText="1"/>
      <protection locked="0"/>
    </xf>
    <xf numFmtId="212" fontId="81" fillId="0" borderId="16" xfId="0" applyNumberFormat="1" applyFont="1" applyFill="1" applyBorder="1" applyAlignment="1" applyProtection="1">
      <alignment horizontal="right" vertical="center" wrapText="1"/>
      <protection/>
    </xf>
    <xf numFmtId="212" fontId="81" fillId="0" borderId="0" xfId="0" applyNumberFormat="1" applyFont="1" applyFill="1" applyBorder="1" applyAlignment="1" applyProtection="1">
      <alignment horizontal="right" vertical="center" wrapText="1"/>
      <protection/>
    </xf>
    <xf numFmtId="212" fontId="81" fillId="0" borderId="0" xfId="0" applyNumberFormat="1" applyFont="1" applyFill="1" applyAlignment="1" applyProtection="1">
      <alignment horizontal="right" vertical="center" wrapText="1"/>
      <protection locked="0"/>
    </xf>
    <xf numFmtId="212" fontId="81" fillId="0" borderId="0" xfId="0" applyNumberFormat="1" applyFont="1" applyFill="1" applyAlignment="1" applyProtection="1">
      <alignment horizontal="right" vertical="center" wrapText="1"/>
      <protection/>
    </xf>
    <xf numFmtId="0" fontId="86" fillId="0" borderId="0" xfId="0" applyFont="1" applyFill="1" applyAlignment="1" applyProtection="1">
      <alignment vertical="center"/>
      <protection locked="0"/>
    </xf>
    <xf numFmtId="0" fontId="85" fillId="0" borderId="0" xfId="0" applyFont="1" applyFill="1" applyBorder="1" applyAlignment="1" applyProtection="1">
      <alignment horizontal="justify" vertical="center" wrapText="1"/>
      <protection locked="0"/>
    </xf>
    <xf numFmtId="212" fontId="66" fillId="0" borderId="0" xfId="0" applyNumberFormat="1" applyFont="1" applyFill="1" applyAlignment="1" applyProtection="1">
      <alignment horizontal="right" vertical="center" wrapText="1"/>
      <protection locked="0"/>
    </xf>
    <xf numFmtId="0" fontId="75" fillId="0" borderId="0" xfId="0" applyFont="1" applyFill="1" applyAlignment="1" applyProtection="1">
      <alignment horizontal="distributed" wrapText="1"/>
      <protection locked="0"/>
    </xf>
    <xf numFmtId="0" fontId="81" fillId="0" borderId="0" xfId="0" applyFont="1" applyFill="1" applyAlignment="1" applyProtection="1">
      <alignment horizontal="justify" vertical="center" wrapText="1"/>
      <protection locked="0"/>
    </xf>
    <xf numFmtId="0" fontId="81" fillId="0" borderId="0" xfId="0" applyFont="1" applyFill="1" applyBorder="1" applyAlignment="1" applyProtection="1">
      <alignment vertical="center"/>
      <protection locked="0"/>
    </xf>
    <xf numFmtId="0" fontId="87" fillId="0" borderId="0" xfId="0" applyFont="1" applyFill="1" applyBorder="1" applyAlignment="1" applyProtection="1">
      <alignment horizontal="distributed" vertical="center"/>
      <protection locked="0"/>
    </xf>
    <xf numFmtId="0" fontId="86" fillId="0" borderId="0" xfId="0" applyFont="1" applyFill="1" applyAlignment="1" applyProtection="1">
      <alignment/>
      <protection locked="0"/>
    </xf>
    <xf numFmtId="0" fontId="78" fillId="0" borderId="0" xfId="0" applyFont="1" applyFill="1" applyAlignment="1" applyProtection="1">
      <alignment horizontal="distributed" vertical="center" wrapText="1"/>
      <protection locked="0"/>
    </xf>
    <xf numFmtId="0" fontId="75" fillId="0" borderId="0" xfId="0" applyFont="1" applyFill="1" applyAlignment="1" applyProtection="1">
      <alignment horizontal="distributed" vertical="center" wrapText="1"/>
      <protection locked="0"/>
    </xf>
    <xf numFmtId="0" fontId="81" fillId="0" borderId="0" xfId="0" applyFont="1" applyFill="1" applyBorder="1" applyAlignment="1" applyProtection="1">
      <alignment horizontal="justify" vertical="top" wrapText="1"/>
      <protection locked="0"/>
    </xf>
    <xf numFmtId="0" fontId="88" fillId="0" borderId="10" xfId="0" applyFont="1" applyFill="1" applyBorder="1" applyAlignment="1" applyProtection="1">
      <alignment horizontal="distributed" vertical="center" wrapText="1"/>
      <protection locked="0"/>
    </xf>
    <xf numFmtId="0" fontId="83" fillId="0" borderId="10" xfId="0" applyFont="1" applyFill="1" applyBorder="1" applyAlignment="1" applyProtection="1">
      <alignment horizontal="justify" vertical="center" wrapText="1"/>
      <protection locked="0"/>
    </xf>
    <xf numFmtId="0" fontId="89" fillId="0" borderId="18" xfId="0" applyFont="1" applyFill="1" applyBorder="1" applyAlignment="1" applyProtection="1">
      <alignment horizontal="right" vertical="center" wrapText="1"/>
      <protection locked="0"/>
    </xf>
    <xf numFmtId="0" fontId="89" fillId="0" borderId="10" xfId="0" applyFont="1" applyFill="1" applyBorder="1" applyAlignment="1" applyProtection="1">
      <alignment horizontal="right" vertical="center" wrapText="1"/>
      <protection locked="0"/>
    </xf>
    <xf numFmtId="208" fontId="9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91" fillId="0" borderId="11" xfId="0" applyFont="1" applyFill="1" applyBorder="1" applyAlignment="1" applyProtection="1">
      <alignment horizontal="left" vertical="center" wrapText="1"/>
      <protection locked="0"/>
    </xf>
    <xf numFmtId="0" fontId="69" fillId="0" borderId="11" xfId="0" applyFont="1" applyFill="1" applyBorder="1" applyAlignment="1" applyProtection="1">
      <alignment vertical="center" wrapText="1"/>
      <protection locked="0"/>
    </xf>
    <xf numFmtId="0" fontId="69" fillId="0" borderId="11" xfId="0" applyFont="1" applyFill="1" applyBorder="1" applyAlignment="1" applyProtection="1">
      <alignment vertical="center" wrapText="1"/>
      <protection locked="0"/>
    </xf>
    <xf numFmtId="0" fontId="66" fillId="0" borderId="11" xfId="0" applyFont="1" applyFill="1" applyBorder="1" applyAlignment="1" applyProtection="1">
      <alignment horizontal="left" vertical="center" wrapText="1"/>
      <protection locked="0"/>
    </xf>
    <xf numFmtId="0" fontId="66" fillId="0" borderId="0" xfId="0" applyFont="1" applyFill="1" applyAlignment="1" applyProtection="1">
      <alignment horizontal="left" vertical="center"/>
      <protection locked="0"/>
    </xf>
    <xf numFmtId="0" fontId="69" fillId="0" borderId="11" xfId="0" applyFont="1" applyFill="1" applyBorder="1" applyAlignment="1" applyProtection="1">
      <alignment/>
      <protection locked="0"/>
    </xf>
    <xf numFmtId="0" fontId="91" fillId="0" borderId="0" xfId="0" applyFont="1" applyFill="1" applyAlignment="1" applyProtection="1">
      <alignment horizontal="left" vertical="center"/>
      <protection locked="0"/>
    </xf>
    <xf numFmtId="0" fontId="66" fillId="0" borderId="0" xfId="0" applyFont="1" applyFill="1" applyAlignment="1" applyProtection="1">
      <alignment horizontal="left" vertical="center" wrapText="1"/>
      <protection locked="0"/>
    </xf>
    <xf numFmtId="0" fontId="91" fillId="0" borderId="0" xfId="0" applyFont="1" applyFill="1" applyAlignment="1" applyProtection="1">
      <alignment/>
      <protection locked="0"/>
    </xf>
    <xf numFmtId="0" fontId="91" fillId="0" borderId="0" xfId="0" applyFont="1" applyFill="1" applyAlignment="1" applyProtection="1">
      <alignment horizontal="right" vertical="center"/>
      <protection locked="0"/>
    </xf>
    <xf numFmtId="0" fontId="79" fillId="0" borderId="0" xfId="0" applyFont="1" applyFill="1" applyAlignment="1" applyProtection="1">
      <alignment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="90" zoomScaleNormal="90" zoomScaleSheetLayoutView="70" zoomScalePageLayoutView="0" workbookViewId="0" topLeftCell="A1">
      <selection activeCell="K36" sqref="K36"/>
    </sheetView>
  </sheetViews>
  <sheetFormatPr defaultColWidth="9.00390625" defaultRowHeight="16.5"/>
  <cols>
    <col min="1" max="2" width="2.125" style="8" customWidth="1"/>
    <col min="3" max="3" width="18.625" style="8" customWidth="1"/>
    <col min="4" max="4" width="19.25390625" style="8" customWidth="1"/>
    <col min="5" max="5" width="11.75390625" style="8" customWidth="1"/>
    <col min="6" max="6" width="11.625" style="8" customWidth="1"/>
    <col min="7" max="7" width="16.75390625" style="8" customWidth="1"/>
    <col min="8" max="8" width="24.625" style="8" customWidth="1"/>
    <col min="9" max="10" width="12.375" style="8" customWidth="1"/>
    <col min="11" max="11" width="17.75390625" style="8" customWidth="1"/>
    <col min="12" max="12" width="15.125" style="8" customWidth="1"/>
    <col min="13" max="16384" width="9.00390625" style="8" customWidth="1"/>
  </cols>
  <sheetData>
    <row r="1" spans="1:12" s="4" customFormat="1" ht="10.5" customHeight="1">
      <c r="A1" s="1" t="s">
        <v>107</v>
      </c>
      <c r="B1" s="1"/>
      <c r="C1" s="1"/>
      <c r="D1" s="1" t="s">
        <v>1</v>
      </c>
      <c r="E1" s="2"/>
      <c r="F1" s="2"/>
      <c r="G1" s="2"/>
      <c r="H1" s="2"/>
      <c r="I1" s="2"/>
      <c r="J1" s="2"/>
      <c r="K1" s="2"/>
      <c r="L1" s="3" t="s">
        <v>108</v>
      </c>
    </row>
    <row r="2" spans="1:12" ht="17.25" customHeight="1">
      <c r="A2" s="5" t="s">
        <v>109</v>
      </c>
      <c r="B2" s="5"/>
      <c r="C2" s="5"/>
      <c r="D2" s="5"/>
      <c r="E2" s="5"/>
      <c r="F2" s="6"/>
      <c r="G2" s="6"/>
      <c r="H2" s="7" t="s">
        <v>110</v>
      </c>
      <c r="I2" s="7"/>
      <c r="J2" s="7"/>
      <c r="K2" s="7"/>
      <c r="L2" s="7"/>
    </row>
    <row r="3" spans="1:12" ht="4.5" customHeight="1">
      <c r="A3" s="5"/>
      <c r="B3" s="5"/>
      <c r="C3" s="5"/>
      <c r="D3" s="5"/>
      <c r="E3" s="5"/>
      <c r="F3" s="6"/>
      <c r="G3" s="6"/>
      <c r="H3" s="7"/>
      <c r="I3" s="7"/>
      <c r="J3" s="7"/>
      <c r="K3" s="7"/>
      <c r="L3" s="7"/>
    </row>
    <row r="4" spans="1:12" s="11" customFormat="1" ht="12" customHeight="1">
      <c r="A4" s="9" t="s">
        <v>0</v>
      </c>
      <c r="B4" s="9"/>
      <c r="C4" s="9"/>
      <c r="D4" s="10"/>
      <c r="E4" s="10"/>
      <c r="F4" s="10"/>
      <c r="G4" s="10"/>
      <c r="I4" s="12"/>
      <c r="J4" s="13" t="s">
        <v>18</v>
      </c>
      <c r="K4" s="12"/>
      <c r="L4" s="12"/>
    </row>
    <row r="5" spans="1:11" ht="10.5" customHeight="1">
      <c r="A5" s="10"/>
      <c r="B5" s="10"/>
      <c r="C5" s="10"/>
      <c r="D5" s="10"/>
      <c r="E5" s="10"/>
      <c r="F5" s="10"/>
      <c r="G5" s="10"/>
      <c r="I5" s="12"/>
      <c r="J5" s="13"/>
      <c r="K5" s="12"/>
    </row>
    <row r="6" spans="1:11" ht="10.5" customHeight="1">
      <c r="A6" s="14"/>
      <c r="B6" s="14"/>
      <c r="C6" s="14"/>
      <c r="D6" s="15" t="s">
        <v>111</v>
      </c>
      <c r="E6" s="10"/>
      <c r="F6" s="16"/>
      <c r="G6" s="17"/>
      <c r="I6" s="18"/>
      <c r="J6" s="17">
        <v>2022</v>
      </c>
      <c r="K6" s="18"/>
    </row>
    <row r="7" spans="1:12" ht="12.75" customHeight="1">
      <c r="A7" s="19" t="s">
        <v>29</v>
      </c>
      <c r="B7" s="20"/>
      <c r="C7" s="20"/>
      <c r="D7" s="21"/>
      <c r="E7" s="22"/>
      <c r="F7" s="16"/>
      <c r="G7" s="17"/>
      <c r="I7" s="18"/>
      <c r="J7" s="17"/>
      <c r="K7" s="18"/>
      <c r="L7" s="23" t="s">
        <v>112</v>
      </c>
    </row>
    <row r="8" spans="1:12" ht="12" customHeight="1">
      <c r="A8" s="24" t="s">
        <v>16</v>
      </c>
      <c r="B8" s="24"/>
      <c r="C8" s="24"/>
      <c r="D8" s="25"/>
      <c r="E8" s="26" t="s">
        <v>21</v>
      </c>
      <c r="F8" s="27" t="s">
        <v>97</v>
      </c>
      <c r="G8" s="28"/>
      <c r="H8" s="29"/>
      <c r="I8" s="30" t="s">
        <v>34</v>
      </c>
      <c r="J8" s="25"/>
      <c r="K8" s="31"/>
      <c r="L8" s="24" t="s">
        <v>24</v>
      </c>
    </row>
    <row r="9" spans="1:12" ht="3.75" customHeight="1">
      <c r="A9" s="10"/>
      <c r="B9" s="10"/>
      <c r="C9" s="10"/>
      <c r="D9" s="10"/>
      <c r="E9" s="32"/>
      <c r="F9" s="33"/>
      <c r="G9" s="34"/>
      <c r="H9" s="35"/>
      <c r="I9" s="36"/>
      <c r="J9" s="10"/>
      <c r="K9" s="37"/>
      <c r="L9" s="10"/>
    </row>
    <row r="10" spans="1:12" ht="12" customHeight="1">
      <c r="A10" s="10"/>
      <c r="B10" s="10"/>
      <c r="C10" s="10"/>
      <c r="D10" s="10"/>
      <c r="E10" s="32"/>
      <c r="F10" s="38" t="s">
        <v>98</v>
      </c>
      <c r="G10" s="39"/>
      <c r="H10" s="40"/>
      <c r="I10" s="41" t="s">
        <v>27</v>
      </c>
      <c r="J10" s="22"/>
      <c r="K10" s="42"/>
      <c r="L10" s="10"/>
    </row>
    <row r="11" spans="1:12" ht="12" customHeight="1">
      <c r="A11" s="10"/>
      <c r="B11" s="10"/>
      <c r="C11" s="10"/>
      <c r="D11" s="10"/>
      <c r="E11" s="32"/>
      <c r="F11" s="26" t="s">
        <v>20</v>
      </c>
      <c r="G11" s="26" t="s">
        <v>23</v>
      </c>
      <c r="H11" s="43" t="s">
        <v>101</v>
      </c>
      <c r="I11" s="26" t="s">
        <v>33</v>
      </c>
      <c r="J11" s="44" t="s">
        <v>32</v>
      </c>
      <c r="K11" s="26" t="s">
        <v>22</v>
      </c>
      <c r="L11" s="10"/>
    </row>
    <row r="12" spans="1:12" ht="3.75" customHeight="1">
      <c r="A12" s="45" t="s">
        <v>17</v>
      </c>
      <c r="B12" s="45"/>
      <c r="C12" s="45"/>
      <c r="D12" s="46"/>
      <c r="E12" s="47" t="s">
        <v>25</v>
      </c>
      <c r="F12" s="48"/>
      <c r="G12" s="48"/>
      <c r="H12" s="49"/>
      <c r="I12" s="48"/>
      <c r="J12" s="50"/>
      <c r="K12" s="48"/>
      <c r="L12" s="51" t="s">
        <v>106</v>
      </c>
    </row>
    <row r="13" spans="1:12" ht="12.75" customHeight="1">
      <c r="A13" s="52"/>
      <c r="B13" s="52"/>
      <c r="C13" s="52"/>
      <c r="D13" s="53"/>
      <c r="E13" s="54"/>
      <c r="F13" s="55" t="s">
        <v>19</v>
      </c>
      <c r="G13" s="55" t="s">
        <v>100</v>
      </c>
      <c r="H13" s="56" t="s">
        <v>102</v>
      </c>
      <c r="I13" s="55" t="s">
        <v>19</v>
      </c>
      <c r="J13" s="55" t="s">
        <v>30</v>
      </c>
      <c r="K13" s="57" t="s">
        <v>31</v>
      </c>
      <c r="L13" s="58"/>
    </row>
    <row r="14" spans="1:12" ht="3" customHeight="1">
      <c r="A14" s="59"/>
      <c r="B14" s="59"/>
      <c r="C14" s="59"/>
      <c r="D14" s="60"/>
      <c r="E14" s="61"/>
      <c r="F14" s="62"/>
      <c r="G14" s="63"/>
      <c r="H14" s="63"/>
      <c r="I14" s="62"/>
      <c r="J14" s="63"/>
      <c r="K14" s="63"/>
      <c r="L14" s="63"/>
    </row>
    <row r="15" spans="1:12" ht="13.5" customHeight="1">
      <c r="A15" s="64" t="s">
        <v>57</v>
      </c>
      <c r="B15" s="65"/>
      <c r="C15" s="65"/>
      <c r="D15" s="66" t="s">
        <v>13</v>
      </c>
      <c r="E15" s="67">
        <f>SUM(E17+E28+E36)</f>
        <v>926.0206999999999</v>
      </c>
      <c r="F15" s="68">
        <f>G15+H15</f>
        <v>119.6707</v>
      </c>
      <c r="G15" s="69">
        <f aca="true" t="shared" si="0" ref="G15:L15">SUM(G17+G28+G36)</f>
        <v>109.8407</v>
      </c>
      <c r="H15" s="69">
        <f t="shared" si="0"/>
        <v>9.83</v>
      </c>
      <c r="I15" s="68">
        <f aca="true" t="shared" si="1" ref="I15:I26">J15+K15</f>
        <v>75.72</v>
      </c>
      <c r="J15" s="69">
        <f t="shared" si="0"/>
        <v>59.980000000000004</v>
      </c>
      <c r="K15" s="69">
        <f t="shared" si="0"/>
        <v>15.739999999999998</v>
      </c>
      <c r="L15" s="69">
        <f t="shared" si="0"/>
        <v>730.6299999999999</v>
      </c>
    </row>
    <row r="16" spans="1:12" ht="1.5" customHeight="1">
      <c r="A16" s="70"/>
      <c r="B16" s="70"/>
      <c r="C16" s="70"/>
      <c r="D16" s="71"/>
      <c r="E16" s="72"/>
      <c r="F16" s="73"/>
      <c r="G16" s="74"/>
      <c r="H16" s="74"/>
      <c r="I16" s="73"/>
      <c r="J16" s="74"/>
      <c r="K16" s="74"/>
      <c r="L16" s="74"/>
    </row>
    <row r="17" spans="1:12" s="16" customFormat="1" ht="12.75" customHeight="1">
      <c r="A17" s="75"/>
      <c r="B17" s="64" t="s">
        <v>58</v>
      </c>
      <c r="C17" s="65"/>
      <c r="D17" s="76" t="s">
        <v>14</v>
      </c>
      <c r="E17" s="67">
        <f>SUM(E18:E26)</f>
        <v>632.17</v>
      </c>
      <c r="F17" s="68">
        <f>G17+H17</f>
        <v>16.37</v>
      </c>
      <c r="G17" s="69">
        <f aca="true" t="shared" si="2" ref="G17:L17">SUM(G18:G26)</f>
        <v>16.37</v>
      </c>
      <c r="H17" s="69">
        <f t="shared" si="2"/>
        <v>0</v>
      </c>
      <c r="I17" s="68">
        <f t="shared" si="1"/>
        <v>75.72</v>
      </c>
      <c r="J17" s="69">
        <f t="shared" si="2"/>
        <v>59.980000000000004</v>
      </c>
      <c r="K17" s="69">
        <f t="shared" si="2"/>
        <v>15.739999999999998</v>
      </c>
      <c r="L17" s="69">
        <f t="shared" si="2"/>
        <v>540.0799999999999</v>
      </c>
    </row>
    <row r="18" spans="1:12" s="83" customFormat="1" ht="12.75" customHeight="1">
      <c r="A18" s="77"/>
      <c r="B18" s="77"/>
      <c r="C18" s="77" t="s">
        <v>59</v>
      </c>
      <c r="D18" s="78" t="s">
        <v>5</v>
      </c>
      <c r="E18" s="79">
        <f aca="true" t="shared" si="3" ref="E18:E26">F18+I18+L18</f>
        <v>34.54</v>
      </c>
      <c r="F18" s="80">
        <f>G18+H18</f>
        <v>0</v>
      </c>
      <c r="G18" s="81">
        <v>0</v>
      </c>
      <c r="H18" s="81">
        <v>0</v>
      </c>
      <c r="I18" s="82">
        <f t="shared" si="1"/>
        <v>27.82</v>
      </c>
      <c r="J18" s="81">
        <v>20.26</v>
      </c>
      <c r="K18" s="81">
        <v>7.56</v>
      </c>
      <c r="L18" s="82">
        <v>6.72</v>
      </c>
    </row>
    <row r="19" spans="1:12" s="16" customFormat="1" ht="12.75" customHeight="1">
      <c r="A19" s="77"/>
      <c r="B19" s="77"/>
      <c r="C19" s="77" t="s">
        <v>60</v>
      </c>
      <c r="D19" s="78" t="s">
        <v>6</v>
      </c>
      <c r="E19" s="79">
        <f t="shared" si="3"/>
        <v>108.05000000000001</v>
      </c>
      <c r="F19" s="80">
        <f aca="true" t="shared" si="4" ref="F19:F26">G19+H19</f>
        <v>11.93</v>
      </c>
      <c r="G19" s="81">
        <v>11.93</v>
      </c>
      <c r="H19" s="81">
        <v>0</v>
      </c>
      <c r="I19" s="82">
        <f t="shared" si="1"/>
        <v>38.29</v>
      </c>
      <c r="J19" s="81">
        <v>32.29</v>
      </c>
      <c r="K19" s="81">
        <v>6</v>
      </c>
      <c r="L19" s="82">
        <v>57.830000000000005</v>
      </c>
    </row>
    <row r="20" spans="1:12" s="83" customFormat="1" ht="12.75" customHeight="1">
      <c r="A20" s="77"/>
      <c r="B20" s="77"/>
      <c r="C20" s="77" t="s">
        <v>61</v>
      </c>
      <c r="D20" s="78" t="s">
        <v>7</v>
      </c>
      <c r="E20" s="79">
        <f t="shared" si="3"/>
        <v>42.3</v>
      </c>
      <c r="F20" s="80">
        <f t="shared" si="4"/>
        <v>0</v>
      </c>
      <c r="G20" s="81">
        <v>0</v>
      </c>
      <c r="H20" s="81">
        <v>0</v>
      </c>
      <c r="I20" s="82">
        <f t="shared" si="1"/>
        <v>1.18</v>
      </c>
      <c r="J20" s="81">
        <v>0</v>
      </c>
      <c r="K20" s="81">
        <v>1.18</v>
      </c>
      <c r="L20" s="82">
        <v>41.12</v>
      </c>
    </row>
    <row r="21" spans="1:12" s="16" customFormat="1" ht="12.75" customHeight="1">
      <c r="A21" s="77"/>
      <c r="B21" s="77"/>
      <c r="C21" s="77" t="s">
        <v>62</v>
      </c>
      <c r="D21" s="78" t="s">
        <v>8</v>
      </c>
      <c r="E21" s="79">
        <f t="shared" si="3"/>
        <v>93.21999999999998</v>
      </c>
      <c r="F21" s="80">
        <f t="shared" si="4"/>
        <v>1.32</v>
      </c>
      <c r="G21" s="81">
        <v>1.32</v>
      </c>
      <c r="H21" s="81">
        <v>0</v>
      </c>
      <c r="I21" s="82">
        <f t="shared" si="1"/>
        <v>0</v>
      </c>
      <c r="J21" s="81">
        <v>0</v>
      </c>
      <c r="K21" s="81">
        <v>0</v>
      </c>
      <c r="L21" s="82">
        <v>91.89999999999999</v>
      </c>
    </row>
    <row r="22" spans="1:12" s="16" customFormat="1" ht="2.25" customHeight="1" hidden="1">
      <c r="A22" s="70"/>
      <c r="B22" s="70"/>
      <c r="C22" s="70"/>
      <c r="D22" s="84"/>
      <c r="E22" s="72">
        <f t="shared" si="3"/>
        <v>0</v>
      </c>
      <c r="F22" s="73">
        <f t="shared" si="4"/>
        <v>0</v>
      </c>
      <c r="G22" s="81">
        <v>0</v>
      </c>
      <c r="H22" s="81">
        <v>0</v>
      </c>
      <c r="I22" s="82">
        <f t="shared" si="1"/>
        <v>0</v>
      </c>
      <c r="J22" s="81">
        <v>0</v>
      </c>
      <c r="K22" s="81">
        <v>0</v>
      </c>
      <c r="L22" s="82">
        <v>0</v>
      </c>
    </row>
    <row r="23" spans="1:12" s="16" customFormat="1" ht="12.75" customHeight="1">
      <c r="A23" s="77"/>
      <c r="B23" s="77"/>
      <c r="C23" s="77" t="s">
        <v>63</v>
      </c>
      <c r="D23" s="78" t="s">
        <v>9</v>
      </c>
      <c r="E23" s="79">
        <f t="shared" si="3"/>
        <v>100.88</v>
      </c>
      <c r="F23" s="80">
        <f t="shared" si="4"/>
        <v>2.22</v>
      </c>
      <c r="G23" s="81">
        <v>2.22</v>
      </c>
      <c r="H23" s="81">
        <v>0</v>
      </c>
      <c r="I23" s="82">
        <f t="shared" si="1"/>
        <v>2.2</v>
      </c>
      <c r="J23" s="81">
        <v>1.2</v>
      </c>
      <c r="K23" s="81">
        <v>1</v>
      </c>
      <c r="L23" s="82">
        <v>96.46</v>
      </c>
    </row>
    <row r="24" spans="1:12" s="16" customFormat="1" ht="12.75" customHeight="1">
      <c r="A24" s="77"/>
      <c r="B24" s="77"/>
      <c r="C24" s="77" t="s">
        <v>64</v>
      </c>
      <c r="D24" s="78" t="s">
        <v>10</v>
      </c>
      <c r="E24" s="79">
        <f t="shared" si="3"/>
        <v>151.03</v>
      </c>
      <c r="F24" s="80">
        <f t="shared" si="4"/>
        <v>0</v>
      </c>
      <c r="G24" s="81">
        <v>0</v>
      </c>
      <c r="H24" s="81">
        <v>0</v>
      </c>
      <c r="I24" s="82">
        <f t="shared" si="1"/>
        <v>6.23</v>
      </c>
      <c r="J24" s="81">
        <v>6.23</v>
      </c>
      <c r="K24" s="81">
        <v>0</v>
      </c>
      <c r="L24" s="82">
        <v>144.8</v>
      </c>
    </row>
    <row r="25" spans="1:12" s="16" customFormat="1" ht="12.75" customHeight="1">
      <c r="A25" s="77"/>
      <c r="B25" s="77"/>
      <c r="C25" s="77" t="s">
        <v>65</v>
      </c>
      <c r="D25" s="78" t="s">
        <v>11</v>
      </c>
      <c r="E25" s="79">
        <f t="shared" si="3"/>
        <v>69.41000000000001</v>
      </c>
      <c r="F25" s="80">
        <f t="shared" si="4"/>
        <v>0.9</v>
      </c>
      <c r="G25" s="81">
        <v>0.9</v>
      </c>
      <c r="H25" s="81">
        <v>0</v>
      </c>
      <c r="I25" s="82">
        <f t="shared" si="1"/>
        <v>0</v>
      </c>
      <c r="J25" s="81">
        <v>0</v>
      </c>
      <c r="K25" s="81">
        <v>0</v>
      </c>
      <c r="L25" s="82">
        <v>68.51</v>
      </c>
    </row>
    <row r="26" spans="1:12" s="16" customFormat="1" ht="12.75" customHeight="1">
      <c r="A26" s="77"/>
      <c r="B26" s="77"/>
      <c r="C26" s="77" t="s">
        <v>66</v>
      </c>
      <c r="D26" s="78" t="s">
        <v>12</v>
      </c>
      <c r="E26" s="79">
        <f t="shared" si="3"/>
        <v>32.739999999999995</v>
      </c>
      <c r="F26" s="82">
        <f t="shared" si="4"/>
        <v>0</v>
      </c>
      <c r="G26" s="81">
        <v>0</v>
      </c>
      <c r="H26" s="81">
        <v>0</v>
      </c>
      <c r="I26" s="82">
        <f t="shared" si="1"/>
        <v>0</v>
      </c>
      <c r="J26" s="81">
        <v>0</v>
      </c>
      <c r="K26" s="81">
        <v>0</v>
      </c>
      <c r="L26" s="82">
        <v>32.739999999999995</v>
      </c>
    </row>
    <row r="27" spans="1:12" s="16" customFormat="1" ht="3" customHeight="1">
      <c r="A27" s="70"/>
      <c r="B27" s="70"/>
      <c r="C27" s="70"/>
      <c r="D27" s="71"/>
      <c r="E27" s="72"/>
      <c r="F27" s="73"/>
      <c r="G27" s="85"/>
      <c r="H27" s="85"/>
      <c r="I27" s="82"/>
      <c r="J27" s="81"/>
      <c r="K27" s="81"/>
      <c r="L27" s="85"/>
    </row>
    <row r="28" spans="1:12" s="16" customFormat="1" ht="12.75" customHeight="1">
      <c r="A28" s="75"/>
      <c r="B28" s="64" t="s">
        <v>67</v>
      </c>
      <c r="C28" s="65"/>
      <c r="D28" s="66" t="s">
        <v>15</v>
      </c>
      <c r="E28" s="67">
        <f>SUM(E29:E34)</f>
        <v>22.79</v>
      </c>
      <c r="F28" s="68">
        <f aca="true" t="shared" si="5" ref="F28:F34">G28+H28</f>
        <v>2.79</v>
      </c>
      <c r="G28" s="69">
        <f aca="true" t="shared" si="6" ref="G28:L28">SUM(G29:G34)</f>
        <v>2.79</v>
      </c>
      <c r="H28" s="69">
        <f t="shared" si="6"/>
        <v>0</v>
      </c>
      <c r="I28" s="68">
        <f t="shared" si="6"/>
        <v>0</v>
      </c>
      <c r="J28" s="69">
        <f t="shared" si="6"/>
        <v>0</v>
      </c>
      <c r="K28" s="69">
        <f t="shared" si="6"/>
        <v>0</v>
      </c>
      <c r="L28" s="69">
        <f t="shared" si="6"/>
        <v>20</v>
      </c>
    </row>
    <row r="29" spans="1:12" s="16" customFormat="1" ht="12.75" customHeight="1">
      <c r="A29" s="77"/>
      <c r="B29" s="86"/>
      <c r="C29" s="77" t="s">
        <v>68</v>
      </c>
      <c r="D29" s="87" t="s">
        <v>35</v>
      </c>
      <c r="E29" s="79">
        <f aca="true" t="shared" si="7" ref="E29:E34">F29+I29+L29</f>
        <v>0</v>
      </c>
      <c r="F29" s="82">
        <f t="shared" si="5"/>
        <v>0</v>
      </c>
      <c r="G29" s="81">
        <v>0</v>
      </c>
      <c r="H29" s="81">
        <v>0</v>
      </c>
      <c r="I29" s="82">
        <v>0</v>
      </c>
      <c r="J29" s="81">
        <v>0</v>
      </c>
      <c r="K29" s="81">
        <v>0</v>
      </c>
      <c r="L29" s="81">
        <v>0</v>
      </c>
    </row>
    <row r="30" spans="1:12" s="16" customFormat="1" ht="12.75" customHeight="1">
      <c r="A30" s="77"/>
      <c r="B30" s="86"/>
      <c r="C30" s="77" t="s">
        <v>69</v>
      </c>
      <c r="D30" s="87" t="s">
        <v>2</v>
      </c>
      <c r="E30" s="79">
        <f t="shared" si="7"/>
        <v>22.79</v>
      </c>
      <c r="F30" s="80">
        <f t="shared" si="5"/>
        <v>2.79</v>
      </c>
      <c r="G30" s="81">
        <v>2.79</v>
      </c>
      <c r="H30" s="81">
        <v>0</v>
      </c>
      <c r="I30" s="82">
        <v>0</v>
      </c>
      <c r="J30" s="81">
        <v>0</v>
      </c>
      <c r="K30" s="81">
        <v>0</v>
      </c>
      <c r="L30" s="81">
        <v>20</v>
      </c>
    </row>
    <row r="31" spans="1:12" s="83" customFormat="1" ht="12.75" customHeight="1">
      <c r="A31" s="77"/>
      <c r="B31" s="86"/>
      <c r="C31" s="77" t="s">
        <v>70</v>
      </c>
      <c r="D31" s="87" t="s">
        <v>3</v>
      </c>
      <c r="E31" s="79">
        <f t="shared" si="7"/>
        <v>0</v>
      </c>
      <c r="F31" s="80">
        <f t="shared" si="5"/>
        <v>0</v>
      </c>
      <c r="G31" s="81">
        <v>0</v>
      </c>
      <c r="H31" s="81">
        <v>0</v>
      </c>
      <c r="I31" s="82">
        <v>0</v>
      </c>
      <c r="J31" s="81">
        <v>0</v>
      </c>
      <c r="K31" s="81">
        <v>0</v>
      </c>
      <c r="L31" s="81">
        <v>0</v>
      </c>
    </row>
    <row r="32" spans="1:12" s="16" customFormat="1" ht="12.75" customHeight="1">
      <c r="A32" s="77"/>
      <c r="B32" s="86"/>
      <c r="C32" s="77" t="s">
        <v>71</v>
      </c>
      <c r="D32" s="87" t="s">
        <v>26</v>
      </c>
      <c r="E32" s="79">
        <f t="shared" si="7"/>
        <v>0</v>
      </c>
      <c r="F32" s="80">
        <f t="shared" si="5"/>
        <v>0</v>
      </c>
      <c r="G32" s="81">
        <v>0</v>
      </c>
      <c r="H32" s="81">
        <v>0</v>
      </c>
      <c r="I32" s="82">
        <v>0</v>
      </c>
      <c r="J32" s="81">
        <v>0</v>
      </c>
      <c r="K32" s="81">
        <v>0</v>
      </c>
      <c r="L32" s="81">
        <v>0</v>
      </c>
    </row>
    <row r="33" spans="1:12" s="16" customFormat="1" ht="12.75" customHeight="1">
      <c r="A33" s="77"/>
      <c r="B33" s="77"/>
      <c r="C33" s="77" t="s">
        <v>72</v>
      </c>
      <c r="D33" s="87" t="s">
        <v>56</v>
      </c>
      <c r="E33" s="79">
        <f t="shared" si="7"/>
        <v>0</v>
      </c>
      <c r="F33" s="80">
        <f t="shared" si="5"/>
        <v>0</v>
      </c>
      <c r="G33" s="81">
        <v>0</v>
      </c>
      <c r="H33" s="81">
        <v>0</v>
      </c>
      <c r="I33" s="82">
        <v>0</v>
      </c>
      <c r="J33" s="81">
        <v>0</v>
      </c>
      <c r="K33" s="81">
        <v>0</v>
      </c>
      <c r="L33" s="81">
        <v>0</v>
      </c>
    </row>
    <row r="34" spans="1:12" s="16" customFormat="1" ht="12.75" customHeight="1">
      <c r="A34" s="77"/>
      <c r="B34" s="86"/>
      <c r="C34" s="77" t="s">
        <v>73</v>
      </c>
      <c r="D34" s="88" t="s">
        <v>4</v>
      </c>
      <c r="E34" s="79">
        <f t="shared" si="7"/>
        <v>0</v>
      </c>
      <c r="F34" s="80">
        <f t="shared" si="5"/>
        <v>0</v>
      </c>
      <c r="G34" s="81">
        <v>0</v>
      </c>
      <c r="H34" s="81">
        <v>0</v>
      </c>
      <c r="I34" s="82">
        <v>0</v>
      </c>
      <c r="J34" s="81">
        <v>0</v>
      </c>
      <c r="K34" s="81">
        <v>0</v>
      </c>
      <c r="L34" s="81">
        <v>0</v>
      </c>
    </row>
    <row r="35" spans="1:12" s="16" customFormat="1" ht="3" customHeight="1">
      <c r="A35" s="89"/>
      <c r="B35" s="89"/>
      <c r="C35" s="89"/>
      <c r="D35" s="62"/>
      <c r="E35" s="79"/>
      <c r="F35" s="80"/>
      <c r="G35" s="81"/>
      <c r="H35" s="81"/>
      <c r="I35" s="80"/>
      <c r="J35" s="81"/>
      <c r="K35" s="81"/>
      <c r="L35" s="81"/>
    </row>
    <row r="36" spans="1:12" s="16" customFormat="1" ht="12.75" customHeight="1">
      <c r="A36" s="75"/>
      <c r="B36" s="64" t="s">
        <v>74</v>
      </c>
      <c r="C36" s="65"/>
      <c r="D36" s="66" t="s">
        <v>28</v>
      </c>
      <c r="E36" s="67">
        <f>SUM(E37:E62)</f>
        <v>271.0607</v>
      </c>
      <c r="F36" s="68">
        <f aca="true" t="shared" si="8" ref="F36:F62">G36+H36</f>
        <v>100.5107</v>
      </c>
      <c r="G36" s="69">
        <f aca="true" t="shared" si="9" ref="G36:L36">SUM(G37:G62)</f>
        <v>90.6807</v>
      </c>
      <c r="H36" s="69">
        <f t="shared" si="9"/>
        <v>9.83</v>
      </c>
      <c r="I36" s="68">
        <f t="shared" si="9"/>
        <v>0</v>
      </c>
      <c r="J36" s="69">
        <f t="shared" si="9"/>
        <v>0</v>
      </c>
      <c r="K36" s="82">
        <f t="shared" si="9"/>
        <v>0</v>
      </c>
      <c r="L36" s="69">
        <f t="shared" si="9"/>
        <v>170.55</v>
      </c>
    </row>
    <row r="37" spans="1:12" s="16" customFormat="1" ht="12.75" customHeight="1">
      <c r="A37" s="77"/>
      <c r="B37" s="86"/>
      <c r="C37" s="77" t="s">
        <v>75</v>
      </c>
      <c r="D37" s="78" t="s">
        <v>37</v>
      </c>
      <c r="E37" s="79">
        <f>F37+I37+L37</f>
        <v>1.15</v>
      </c>
      <c r="F37" s="80">
        <f t="shared" si="8"/>
        <v>1.15</v>
      </c>
      <c r="G37" s="81">
        <v>0</v>
      </c>
      <c r="H37" s="81">
        <v>1.15</v>
      </c>
      <c r="I37" s="82">
        <v>0</v>
      </c>
      <c r="J37" s="81">
        <v>0</v>
      </c>
      <c r="K37" s="81">
        <v>0</v>
      </c>
      <c r="L37" s="81">
        <v>0</v>
      </c>
    </row>
    <row r="38" spans="1:12" s="16" customFormat="1" ht="12.75" customHeight="1">
      <c r="A38" s="77"/>
      <c r="B38" s="86"/>
      <c r="C38" s="77" t="s">
        <v>76</v>
      </c>
      <c r="D38" s="78" t="s">
        <v>38</v>
      </c>
      <c r="E38" s="79">
        <f aca="true" t="shared" si="10" ref="E38:E62">F38+I38+L38</f>
        <v>3.19</v>
      </c>
      <c r="F38" s="82">
        <f t="shared" si="8"/>
        <v>3.09</v>
      </c>
      <c r="G38" s="81">
        <v>0</v>
      </c>
      <c r="H38" s="81">
        <v>3.09</v>
      </c>
      <c r="I38" s="82">
        <v>0</v>
      </c>
      <c r="J38" s="81">
        <v>0</v>
      </c>
      <c r="K38" s="81">
        <v>0</v>
      </c>
      <c r="L38" s="81">
        <v>0.1</v>
      </c>
    </row>
    <row r="39" spans="1:12" s="16" customFormat="1" ht="12.75" customHeight="1">
      <c r="A39" s="77"/>
      <c r="B39" s="86"/>
      <c r="C39" s="77" t="s">
        <v>77</v>
      </c>
      <c r="D39" s="78" t="s">
        <v>36</v>
      </c>
      <c r="E39" s="79">
        <f t="shared" si="10"/>
        <v>3.93</v>
      </c>
      <c r="F39" s="80">
        <f t="shared" si="8"/>
        <v>0</v>
      </c>
      <c r="G39" s="81">
        <v>0</v>
      </c>
      <c r="H39" s="81">
        <v>0</v>
      </c>
      <c r="I39" s="82">
        <v>0</v>
      </c>
      <c r="J39" s="81">
        <v>0</v>
      </c>
      <c r="K39" s="81">
        <v>0</v>
      </c>
      <c r="L39" s="81">
        <v>3.93</v>
      </c>
    </row>
    <row r="40" spans="1:12" s="90" customFormat="1" ht="12.75" customHeight="1">
      <c r="A40" s="77"/>
      <c r="B40" s="86"/>
      <c r="C40" s="77" t="s">
        <v>78</v>
      </c>
      <c r="D40" s="78" t="s">
        <v>39</v>
      </c>
      <c r="E40" s="79">
        <f t="shared" si="10"/>
        <v>29.23</v>
      </c>
      <c r="F40" s="80">
        <f t="shared" si="8"/>
        <v>0.92</v>
      </c>
      <c r="G40" s="81">
        <v>0.92</v>
      </c>
      <c r="H40" s="81">
        <v>0</v>
      </c>
      <c r="I40" s="82">
        <v>0</v>
      </c>
      <c r="J40" s="81">
        <v>0</v>
      </c>
      <c r="K40" s="81">
        <v>0</v>
      </c>
      <c r="L40" s="81">
        <v>28.31</v>
      </c>
    </row>
    <row r="41" spans="1:12" s="16" customFormat="1" ht="12.75" customHeight="1">
      <c r="A41" s="77"/>
      <c r="B41" s="86"/>
      <c r="C41" s="77" t="s">
        <v>79</v>
      </c>
      <c r="D41" s="78" t="s">
        <v>40</v>
      </c>
      <c r="E41" s="79">
        <f t="shared" si="10"/>
        <v>6.77</v>
      </c>
      <c r="F41" s="80">
        <f t="shared" si="8"/>
        <v>3.73</v>
      </c>
      <c r="G41" s="81">
        <v>1.44</v>
      </c>
      <c r="H41" s="81">
        <v>2.29</v>
      </c>
      <c r="I41" s="82">
        <v>0</v>
      </c>
      <c r="J41" s="81">
        <v>0</v>
      </c>
      <c r="K41" s="81">
        <v>0</v>
      </c>
      <c r="L41" s="81">
        <v>3.04</v>
      </c>
    </row>
    <row r="42" spans="1:12" s="16" customFormat="1" ht="12.75" customHeight="1">
      <c r="A42" s="77"/>
      <c r="B42" s="86"/>
      <c r="C42" s="77" t="s">
        <v>80</v>
      </c>
      <c r="D42" s="78" t="s">
        <v>41</v>
      </c>
      <c r="E42" s="79">
        <f t="shared" si="10"/>
        <v>21.85</v>
      </c>
      <c r="F42" s="80">
        <f t="shared" si="8"/>
        <v>17.11</v>
      </c>
      <c r="G42" s="81">
        <v>17.11</v>
      </c>
      <c r="H42" s="81">
        <v>0</v>
      </c>
      <c r="I42" s="82">
        <v>0</v>
      </c>
      <c r="J42" s="81">
        <v>0</v>
      </c>
      <c r="K42" s="81">
        <v>0</v>
      </c>
      <c r="L42" s="81">
        <v>4.74</v>
      </c>
    </row>
    <row r="43" spans="1:12" s="16" customFormat="1" ht="2.25" customHeight="1" hidden="1">
      <c r="A43" s="70"/>
      <c r="B43" s="70"/>
      <c r="C43" s="70"/>
      <c r="D43" s="71"/>
      <c r="E43" s="72">
        <f t="shared" si="10"/>
        <v>0</v>
      </c>
      <c r="F43" s="73">
        <f t="shared" si="8"/>
        <v>0</v>
      </c>
      <c r="G43" s="81">
        <v>0</v>
      </c>
      <c r="H43" s="81">
        <v>0</v>
      </c>
      <c r="I43" s="82">
        <v>0</v>
      </c>
      <c r="J43" s="81">
        <v>0</v>
      </c>
      <c r="K43" s="81">
        <v>0</v>
      </c>
      <c r="L43" s="81">
        <v>0</v>
      </c>
    </row>
    <row r="44" spans="1:12" s="16" customFormat="1" ht="12.75" customHeight="1">
      <c r="A44" s="77"/>
      <c r="B44" s="86"/>
      <c r="C44" s="77" t="s">
        <v>81</v>
      </c>
      <c r="D44" s="78" t="s">
        <v>42</v>
      </c>
      <c r="E44" s="79">
        <f t="shared" si="10"/>
        <v>1.8200000000000003</v>
      </c>
      <c r="F44" s="80">
        <f t="shared" si="8"/>
        <v>1.2000000000000002</v>
      </c>
      <c r="G44" s="81">
        <v>0.66</v>
      </c>
      <c r="H44" s="81">
        <v>0.54</v>
      </c>
      <c r="I44" s="82">
        <v>0</v>
      </c>
      <c r="J44" s="81">
        <v>0</v>
      </c>
      <c r="K44" s="81">
        <v>0</v>
      </c>
      <c r="L44" s="81">
        <v>0.62</v>
      </c>
    </row>
    <row r="45" spans="1:12" s="16" customFormat="1" ht="12.75" customHeight="1">
      <c r="A45" s="77"/>
      <c r="B45" s="86"/>
      <c r="C45" s="77" t="s">
        <v>82</v>
      </c>
      <c r="D45" s="78" t="s">
        <v>43</v>
      </c>
      <c r="E45" s="79">
        <f t="shared" si="10"/>
        <v>21.93</v>
      </c>
      <c r="F45" s="80">
        <f t="shared" si="8"/>
        <v>19.82</v>
      </c>
      <c r="G45" s="81">
        <v>19.82</v>
      </c>
      <c r="H45" s="81">
        <v>0</v>
      </c>
      <c r="I45" s="82">
        <v>0</v>
      </c>
      <c r="J45" s="81">
        <v>0</v>
      </c>
      <c r="K45" s="81">
        <v>0</v>
      </c>
      <c r="L45" s="81">
        <v>2.11</v>
      </c>
    </row>
    <row r="46" spans="1:12" s="16" customFormat="1" ht="12.75" customHeight="1">
      <c r="A46" s="77"/>
      <c r="B46" s="86"/>
      <c r="C46" s="77" t="s">
        <v>83</v>
      </c>
      <c r="D46" s="78" t="s">
        <v>44</v>
      </c>
      <c r="E46" s="79">
        <f t="shared" si="10"/>
        <v>16.91</v>
      </c>
      <c r="F46" s="80">
        <f t="shared" si="8"/>
        <v>10.75</v>
      </c>
      <c r="G46" s="81">
        <v>8.98</v>
      </c>
      <c r="H46" s="81">
        <v>1.77</v>
      </c>
      <c r="I46" s="82">
        <v>0</v>
      </c>
      <c r="J46" s="81">
        <v>0</v>
      </c>
      <c r="K46" s="81">
        <v>0</v>
      </c>
      <c r="L46" s="81">
        <v>6.16</v>
      </c>
    </row>
    <row r="47" spans="1:12" s="16" customFormat="1" ht="12.75" customHeight="1">
      <c r="A47" s="77"/>
      <c r="B47" s="86"/>
      <c r="C47" s="77" t="s">
        <v>84</v>
      </c>
      <c r="D47" s="78" t="s">
        <v>45</v>
      </c>
      <c r="E47" s="79">
        <f t="shared" si="10"/>
        <v>1.28</v>
      </c>
      <c r="F47" s="80">
        <f t="shared" si="8"/>
        <v>0</v>
      </c>
      <c r="G47" s="81">
        <v>0</v>
      </c>
      <c r="H47" s="81">
        <v>0</v>
      </c>
      <c r="I47" s="82">
        <v>0</v>
      </c>
      <c r="J47" s="81">
        <v>0</v>
      </c>
      <c r="K47" s="81">
        <v>0</v>
      </c>
      <c r="L47" s="81">
        <v>1.28</v>
      </c>
    </row>
    <row r="48" spans="1:12" s="16" customFormat="1" ht="2.25" customHeight="1" hidden="1">
      <c r="A48" s="77"/>
      <c r="B48" s="86"/>
      <c r="C48" s="77"/>
      <c r="D48" s="78"/>
      <c r="E48" s="72">
        <f t="shared" si="10"/>
        <v>0</v>
      </c>
      <c r="F48" s="73">
        <f t="shared" si="8"/>
        <v>0</v>
      </c>
      <c r="G48" s="81">
        <v>0</v>
      </c>
      <c r="H48" s="81">
        <v>0</v>
      </c>
      <c r="I48" s="82">
        <v>0</v>
      </c>
      <c r="J48" s="81">
        <v>0</v>
      </c>
      <c r="K48" s="81">
        <v>0</v>
      </c>
      <c r="L48" s="81">
        <v>0</v>
      </c>
    </row>
    <row r="49" spans="1:12" s="16" customFormat="1" ht="12.75" customHeight="1">
      <c r="A49" s="77"/>
      <c r="B49" s="86"/>
      <c r="C49" s="77" t="s">
        <v>85</v>
      </c>
      <c r="D49" s="78" t="s">
        <v>46</v>
      </c>
      <c r="E49" s="79">
        <f t="shared" si="10"/>
        <v>96.72</v>
      </c>
      <c r="F49" s="80">
        <f t="shared" si="8"/>
        <v>5.32</v>
      </c>
      <c r="G49" s="81">
        <v>5.07</v>
      </c>
      <c r="H49" s="81">
        <v>0.25</v>
      </c>
      <c r="I49" s="82">
        <v>0</v>
      </c>
      <c r="J49" s="81">
        <v>0</v>
      </c>
      <c r="K49" s="81">
        <v>0</v>
      </c>
      <c r="L49" s="81">
        <v>91.4</v>
      </c>
    </row>
    <row r="50" spans="1:12" s="16" customFormat="1" ht="12.75" customHeight="1">
      <c r="A50" s="77"/>
      <c r="B50" s="86"/>
      <c r="C50" s="77" t="s">
        <v>86</v>
      </c>
      <c r="D50" s="78" t="s">
        <v>47</v>
      </c>
      <c r="E50" s="79">
        <f t="shared" si="10"/>
        <v>0.79</v>
      </c>
      <c r="F50" s="80">
        <f t="shared" si="8"/>
        <v>0</v>
      </c>
      <c r="G50" s="81">
        <v>0</v>
      </c>
      <c r="H50" s="81">
        <v>0</v>
      </c>
      <c r="I50" s="82">
        <v>0</v>
      </c>
      <c r="J50" s="81">
        <v>0</v>
      </c>
      <c r="K50" s="81">
        <v>0</v>
      </c>
      <c r="L50" s="81">
        <v>0.79</v>
      </c>
    </row>
    <row r="51" spans="1:12" s="16" customFormat="1" ht="12.75" customHeight="1">
      <c r="A51" s="77"/>
      <c r="B51" s="86"/>
      <c r="C51" s="77" t="s">
        <v>87</v>
      </c>
      <c r="D51" s="78" t="s">
        <v>48</v>
      </c>
      <c r="E51" s="79">
        <f t="shared" si="10"/>
        <v>7.48</v>
      </c>
      <c r="F51" s="80">
        <f t="shared" si="8"/>
        <v>3.03</v>
      </c>
      <c r="G51" s="81">
        <v>3.03</v>
      </c>
      <c r="H51" s="81">
        <v>0</v>
      </c>
      <c r="I51" s="82">
        <v>0</v>
      </c>
      <c r="J51" s="81">
        <v>0</v>
      </c>
      <c r="K51" s="81">
        <v>0</v>
      </c>
      <c r="L51" s="81">
        <v>4.45</v>
      </c>
    </row>
    <row r="52" spans="1:12" s="16" customFormat="1" ht="12.75" customHeight="1">
      <c r="A52" s="77"/>
      <c r="B52" s="86"/>
      <c r="C52" s="77" t="s">
        <v>88</v>
      </c>
      <c r="D52" s="78" t="s">
        <v>49</v>
      </c>
      <c r="E52" s="79">
        <f t="shared" si="10"/>
        <v>6.6307</v>
      </c>
      <c r="F52" s="80">
        <f t="shared" si="8"/>
        <v>6.6307</v>
      </c>
      <c r="G52" s="81">
        <v>6.6307</v>
      </c>
      <c r="H52" s="81">
        <v>0</v>
      </c>
      <c r="I52" s="82">
        <v>0</v>
      </c>
      <c r="J52" s="81">
        <v>0</v>
      </c>
      <c r="K52" s="81">
        <v>0</v>
      </c>
      <c r="L52" s="81">
        <v>0</v>
      </c>
    </row>
    <row r="53" spans="1:12" s="16" customFormat="1" ht="2.25" customHeight="1" hidden="1">
      <c r="A53" s="91"/>
      <c r="B53" s="91"/>
      <c r="C53" s="91"/>
      <c r="D53" s="78"/>
      <c r="E53" s="79">
        <f t="shared" si="10"/>
        <v>0</v>
      </c>
      <c r="F53" s="80">
        <f t="shared" si="8"/>
        <v>0</v>
      </c>
      <c r="G53" s="81">
        <v>0</v>
      </c>
      <c r="H53" s="81">
        <v>0</v>
      </c>
      <c r="I53" s="82">
        <v>0</v>
      </c>
      <c r="J53" s="81">
        <v>0</v>
      </c>
      <c r="K53" s="81">
        <v>0</v>
      </c>
      <c r="L53" s="81">
        <v>0</v>
      </c>
    </row>
    <row r="54" spans="1:12" s="16" customFormat="1" ht="12.75" customHeight="1">
      <c r="A54" s="77"/>
      <c r="B54" s="86"/>
      <c r="C54" s="77" t="s">
        <v>89</v>
      </c>
      <c r="D54" s="78" t="s">
        <v>50</v>
      </c>
      <c r="E54" s="79">
        <f t="shared" si="10"/>
        <v>27.139999999999997</v>
      </c>
      <c r="F54" s="80">
        <f t="shared" si="8"/>
        <v>25.49</v>
      </c>
      <c r="G54" s="81">
        <v>25.49</v>
      </c>
      <c r="H54" s="81">
        <v>0</v>
      </c>
      <c r="I54" s="82">
        <v>0</v>
      </c>
      <c r="J54" s="81">
        <v>0</v>
      </c>
      <c r="K54" s="81">
        <v>0</v>
      </c>
      <c r="L54" s="81">
        <v>1.65</v>
      </c>
    </row>
    <row r="55" spans="1:12" s="16" customFormat="1" ht="12.75" customHeight="1">
      <c r="A55" s="77"/>
      <c r="B55" s="86"/>
      <c r="C55" s="77" t="s">
        <v>90</v>
      </c>
      <c r="D55" s="78" t="s">
        <v>51</v>
      </c>
      <c r="E55" s="79">
        <f t="shared" si="10"/>
        <v>3.6100000000000003</v>
      </c>
      <c r="F55" s="80">
        <f t="shared" si="8"/>
        <v>1.53</v>
      </c>
      <c r="G55" s="81">
        <v>1.53</v>
      </c>
      <c r="H55" s="81">
        <v>0</v>
      </c>
      <c r="I55" s="82">
        <v>0</v>
      </c>
      <c r="J55" s="81">
        <v>0</v>
      </c>
      <c r="K55" s="81">
        <v>0</v>
      </c>
      <c r="L55" s="81">
        <v>2.08</v>
      </c>
    </row>
    <row r="56" spans="1:12" s="16" customFormat="1" ht="12.75" customHeight="1">
      <c r="A56" s="77"/>
      <c r="B56" s="86"/>
      <c r="C56" s="77" t="s">
        <v>91</v>
      </c>
      <c r="D56" s="78" t="s">
        <v>52</v>
      </c>
      <c r="E56" s="79">
        <f t="shared" si="10"/>
        <v>3.24</v>
      </c>
      <c r="F56" s="80">
        <f t="shared" si="8"/>
        <v>0</v>
      </c>
      <c r="G56" s="81">
        <v>0</v>
      </c>
      <c r="H56" s="81">
        <v>0</v>
      </c>
      <c r="I56" s="82">
        <v>0</v>
      </c>
      <c r="J56" s="81">
        <v>0</v>
      </c>
      <c r="K56" s="81">
        <v>0</v>
      </c>
      <c r="L56" s="81">
        <v>3.24</v>
      </c>
    </row>
    <row r="57" spans="1:12" s="16" customFormat="1" ht="12.75" customHeight="1">
      <c r="A57" s="77"/>
      <c r="B57" s="86"/>
      <c r="C57" s="77" t="s">
        <v>92</v>
      </c>
      <c r="D57" s="78" t="s">
        <v>53</v>
      </c>
      <c r="E57" s="79">
        <f t="shared" si="10"/>
        <v>0</v>
      </c>
      <c r="F57" s="80">
        <f t="shared" si="8"/>
        <v>0</v>
      </c>
      <c r="G57" s="81">
        <v>0</v>
      </c>
      <c r="H57" s="81">
        <v>0</v>
      </c>
      <c r="I57" s="82">
        <v>0</v>
      </c>
      <c r="J57" s="81">
        <v>0</v>
      </c>
      <c r="K57" s="81">
        <v>0</v>
      </c>
      <c r="L57" s="81">
        <v>0</v>
      </c>
    </row>
    <row r="58" spans="1:12" s="16" customFormat="1" ht="2.25" customHeight="1" hidden="1">
      <c r="A58" s="77"/>
      <c r="B58" s="86"/>
      <c r="C58" s="77"/>
      <c r="D58" s="78"/>
      <c r="E58" s="72">
        <f t="shared" si="10"/>
        <v>0</v>
      </c>
      <c r="F58" s="73">
        <f t="shared" si="8"/>
        <v>0</v>
      </c>
      <c r="G58" s="81">
        <v>0</v>
      </c>
      <c r="H58" s="81">
        <v>0</v>
      </c>
      <c r="I58" s="82">
        <v>0</v>
      </c>
      <c r="J58" s="81">
        <v>0</v>
      </c>
      <c r="K58" s="81">
        <v>0</v>
      </c>
      <c r="L58" s="81">
        <v>0</v>
      </c>
    </row>
    <row r="59" spans="1:12" s="16" customFormat="1" ht="12.75" customHeight="1">
      <c r="A59" s="77"/>
      <c r="B59" s="86"/>
      <c r="C59" s="77" t="s">
        <v>93</v>
      </c>
      <c r="D59" s="78" t="s">
        <v>43</v>
      </c>
      <c r="E59" s="79">
        <f t="shared" si="10"/>
        <v>0</v>
      </c>
      <c r="F59" s="80">
        <f t="shared" si="8"/>
        <v>0</v>
      </c>
      <c r="G59" s="81">
        <v>0</v>
      </c>
      <c r="H59" s="81">
        <v>0</v>
      </c>
      <c r="I59" s="82">
        <v>0</v>
      </c>
      <c r="J59" s="81">
        <v>0</v>
      </c>
      <c r="K59" s="81">
        <v>0</v>
      </c>
      <c r="L59" s="81">
        <v>0</v>
      </c>
    </row>
    <row r="60" spans="1:12" s="16" customFormat="1" ht="12.75" customHeight="1">
      <c r="A60" s="77"/>
      <c r="B60" s="86"/>
      <c r="C60" s="77" t="s">
        <v>94</v>
      </c>
      <c r="D60" s="78" t="s">
        <v>48</v>
      </c>
      <c r="E60" s="79">
        <f t="shared" si="10"/>
        <v>0.74</v>
      </c>
      <c r="F60" s="80">
        <f t="shared" si="8"/>
        <v>0.74</v>
      </c>
      <c r="G60" s="81">
        <v>0</v>
      </c>
      <c r="H60" s="81">
        <v>0.74</v>
      </c>
      <c r="I60" s="82">
        <v>0</v>
      </c>
      <c r="J60" s="81">
        <v>0</v>
      </c>
      <c r="K60" s="81">
        <v>0</v>
      </c>
      <c r="L60" s="81">
        <v>0</v>
      </c>
    </row>
    <row r="61" spans="1:12" s="16" customFormat="1" ht="12.75" customHeight="1">
      <c r="A61" s="91"/>
      <c r="B61" s="92"/>
      <c r="C61" s="91" t="s">
        <v>95</v>
      </c>
      <c r="D61" s="93" t="s">
        <v>54</v>
      </c>
      <c r="E61" s="79">
        <f t="shared" si="10"/>
        <v>16.65</v>
      </c>
      <c r="F61" s="80">
        <f t="shared" si="8"/>
        <v>0</v>
      </c>
      <c r="G61" s="81">
        <v>0</v>
      </c>
      <c r="H61" s="81">
        <v>0</v>
      </c>
      <c r="I61" s="82">
        <v>0</v>
      </c>
      <c r="J61" s="81">
        <v>0</v>
      </c>
      <c r="K61" s="81">
        <v>0</v>
      </c>
      <c r="L61" s="81">
        <v>16.65</v>
      </c>
    </row>
    <row r="62" spans="1:12" s="16" customFormat="1" ht="12.75" customHeight="1">
      <c r="A62" s="91"/>
      <c r="B62" s="92"/>
      <c r="C62" s="91" t="s">
        <v>96</v>
      </c>
      <c r="D62" s="93" t="s">
        <v>55</v>
      </c>
      <c r="E62" s="79">
        <f t="shared" si="10"/>
        <v>0</v>
      </c>
      <c r="F62" s="80">
        <f t="shared" si="8"/>
        <v>0</v>
      </c>
      <c r="G62" s="81">
        <v>0</v>
      </c>
      <c r="H62" s="81">
        <v>0</v>
      </c>
      <c r="I62" s="82">
        <v>0</v>
      </c>
      <c r="J62" s="81">
        <v>0</v>
      </c>
      <c r="K62" s="81">
        <v>0</v>
      </c>
      <c r="L62" s="81">
        <v>0</v>
      </c>
    </row>
    <row r="63" spans="1:12" s="16" customFormat="1" ht="2.25" customHeight="1">
      <c r="A63" s="94"/>
      <c r="B63" s="94"/>
      <c r="C63" s="94"/>
      <c r="D63" s="95"/>
      <c r="E63" s="96"/>
      <c r="F63" s="97"/>
      <c r="G63" s="97"/>
      <c r="H63" s="97"/>
      <c r="I63" s="97"/>
      <c r="J63" s="97"/>
      <c r="K63" s="97"/>
      <c r="L63" s="98"/>
    </row>
    <row r="64" spans="1:12" s="16" customFormat="1" ht="10.5" customHeight="1">
      <c r="A64" s="99" t="s">
        <v>99</v>
      </c>
      <c r="B64" s="99"/>
      <c r="C64" s="99"/>
      <c r="D64" s="99"/>
      <c r="E64" s="100"/>
      <c r="F64" s="101"/>
      <c r="G64" s="102"/>
      <c r="H64" s="103" t="s">
        <v>113</v>
      </c>
      <c r="I64" s="104"/>
      <c r="J64" s="104"/>
      <c r="K64" s="104"/>
      <c r="L64" s="104"/>
    </row>
    <row r="65" spans="1:12" s="16" customFormat="1" ht="12" customHeight="1">
      <c r="A65" s="105" t="s">
        <v>105</v>
      </c>
      <c r="B65" s="105"/>
      <c r="C65" s="105"/>
      <c r="D65" s="8"/>
      <c r="E65" s="8"/>
      <c r="F65" s="8"/>
      <c r="H65" s="106" t="s">
        <v>114</v>
      </c>
      <c r="I65" s="10"/>
      <c r="J65" s="10"/>
      <c r="K65" s="10"/>
      <c r="L65" s="10"/>
    </row>
    <row r="66" spans="1:12" ht="12" customHeight="1">
      <c r="A66" s="107" t="s">
        <v>103</v>
      </c>
      <c r="C66" s="108"/>
      <c r="H66" s="106" t="s">
        <v>115</v>
      </c>
      <c r="I66" s="109"/>
      <c r="J66" s="109"/>
      <c r="K66" s="109"/>
      <c r="L66" s="109"/>
    </row>
    <row r="67" spans="8:12" ht="16.5">
      <c r="H67" s="106" t="s">
        <v>104</v>
      </c>
      <c r="I67" s="109"/>
      <c r="J67" s="109"/>
      <c r="K67" s="109"/>
      <c r="L67" s="109"/>
    </row>
    <row r="70" ht="16.5" customHeight="1"/>
  </sheetData>
  <sheetProtection/>
  <mergeCells count="31">
    <mergeCell ref="A2:G3"/>
    <mergeCell ref="H2:L3"/>
    <mergeCell ref="A4:G5"/>
    <mergeCell ref="J4:J5"/>
    <mergeCell ref="D6:E7"/>
    <mergeCell ref="G6:G7"/>
    <mergeCell ref="J6:J7"/>
    <mergeCell ref="A7:C7"/>
    <mergeCell ref="F11:F12"/>
    <mergeCell ref="G11:G12"/>
    <mergeCell ref="H11:H12"/>
    <mergeCell ref="I11:I12"/>
    <mergeCell ref="J11:J12"/>
    <mergeCell ref="K11:K12"/>
    <mergeCell ref="A12:D13"/>
    <mergeCell ref="E12:E13"/>
    <mergeCell ref="L12:L13"/>
    <mergeCell ref="A15:C15"/>
    <mergeCell ref="A8:D11"/>
    <mergeCell ref="E8:E11"/>
    <mergeCell ref="F8:H9"/>
    <mergeCell ref="I8:K9"/>
    <mergeCell ref="L8:L11"/>
    <mergeCell ref="I10:K10"/>
    <mergeCell ref="H67:L67"/>
    <mergeCell ref="B17:C17"/>
    <mergeCell ref="B28:C28"/>
    <mergeCell ref="B36:C36"/>
    <mergeCell ref="A64:E64"/>
    <mergeCell ref="H65:L65"/>
    <mergeCell ref="H66:L66"/>
  </mergeCells>
  <printOptions/>
  <pageMargins left="1.0236220472440944" right="1.0236220472440944" top="0.984251968503937" bottom="1.7322834645669292" header="0" footer="0"/>
  <pageSetup horizontalDpi="1200" verticalDpi="1200" orientation="portrait" pageOrder="overThenDown" paperSize="9" scale="94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戴淑娟</dc:creator>
  <cp:keywords/>
  <dc:description/>
  <cp:lastModifiedBy>王郁瑄</cp:lastModifiedBy>
  <cp:lastPrinted>2023-05-26T01:14:21Z</cp:lastPrinted>
  <dcterms:created xsi:type="dcterms:W3CDTF">1997-01-14T01:50:29Z</dcterms:created>
  <dcterms:modified xsi:type="dcterms:W3CDTF">2023-07-13T08:15:59Z</dcterms:modified>
  <cp:category/>
  <cp:version/>
  <cp:contentType/>
  <cp:contentStatus/>
</cp:coreProperties>
</file>