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000林業保育署\040主計室\041歲計科\006-統計\林業保育統計\114林業保育統計\陳核-第1批\"/>
    </mc:Choice>
  </mc:AlternateContent>
  <xr:revisionPtr revIDLastSave="0" documentId="13_ncr:1_{ADC0C6CB-803A-460D-BB99-9D573D047B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" sheetId="8" r:id="rId1"/>
  </sheets>
  <definedNames>
    <definedName name="_">表4!$D$21</definedName>
    <definedName name="_xlnm.Print_Area" localSheetId="0">表4!$A$1:$G$36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3" i="8" l="1"/>
  <c r="G11" i="8"/>
  <c r="F11" i="8"/>
  <c r="D12" i="8" l="1"/>
  <c r="D33" i="8" l="1"/>
  <c r="D31" i="8" l="1"/>
  <c r="D30" i="8"/>
  <c r="D29" i="8"/>
  <c r="D28" i="8"/>
  <c r="D27" i="8"/>
  <c r="D26" i="8"/>
  <c r="D25" i="8"/>
  <c r="D24" i="8"/>
  <c r="D22" i="8"/>
  <c r="D21" i="8"/>
  <c r="D20" i="8"/>
  <c r="D19" i="8"/>
  <c r="D18" i="8"/>
  <c r="D17" i="8"/>
  <c r="D16" i="8"/>
  <c r="D15" i="8"/>
  <c r="D14" i="8"/>
  <c r="D13" i="8"/>
  <c r="D32" i="8"/>
  <c r="D11" i="8" l="1"/>
  <c r="E12" i="8" s="1"/>
  <c r="E31" i="8" l="1"/>
  <c r="E33" i="8"/>
  <c r="E16" i="8"/>
  <c r="E23" i="8"/>
  <c r="E15" i="8"/>
  <c r="E24" i="8"/>
  <c r="E13" i="8"/>
  <c r="E17" i="8"/>
  <c r="E29" i="8"/>
  <c r="E14" i="8"/>
  <c r="E20" i="8"/>
  <c r="E27" i="8"/>
  <c r="E30" i="8"/>
  <c r="E26" i="8"/>
  <c r="E19" i="8"/>
  <c r="E28" i="8"/>
  <c r="E18" i="8"/>
  <c r="E21" i="8"/>
  <c r="E25" i="8"/>
  <c r="E22" i="8"/>
  <c r="E32" i="8"/>
  <c r="E11" i="8" l="1"/>
</calcChain>
</file>

<file path=xl/sharedStrings.xml><?xml version="1.0" encoding="utf-8"?>
<sst xmlns="http://schemas.openxmlformats.org/spreadsheetml/2006/main" count="68" uniqueCount="68">
  <si>
    <t>Total</t>
  </si>
  <si>
    <t>%</t>
  </si>
  <si>
    <t>Forested Land</t>
  </si>
  <si>
    <t>Non-forested Land</t>
  </si>
  <si>
    <t>Grand Total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</si>
  <si>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</si>
  <si>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</si>
  <si>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</si>
  <si>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</si>
  <si>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</si>
  <si>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</si>
  <si>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</si>
  <si>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</si>
  <si>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</si>
  <si>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</si>
  <si>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Penghu County</t>
  </si>
  <si>
    <t>Keelung City</t>
  </si>
  <si>
    <t>Hsinchu City</t>
  </si>
  <si>
    <t>Taichung City</t>
  </si>
  <si>
    <t>Chiayi City</t>
  </si>
  <si>
    <t>Tainan City</t>
  </si>
  <si>
    <t>District</t>
    <phoneticPr fontId="1" type="noConversion"/>
  </si>
  <si>
    <t>Hualien County</t>
    <phoneticPr fontId="1" type="noConversion"/>
  </si>
  <si>
    <t>Kinmen County</t>
    <phoneticPr fontId="1" type="noConversion"/>
  </si>
  <si>
    <t>Lienchiang County</t>
    <phoneticPr fontId="1" type="noConversion"/>
  </si>
  <si>
    <t>New Taipei City</t>
    <phoneticPr fontId="1" type="noConversion"/>
  </si>
  <si>
    <t>Taipei City</t>
    <phoneticPr fontId="1" type="noConversion"/>
  </si>
  <si>
    <t>Taoyuan City</t>
    <phoneticPr fontId="1" type="noConversion"/>
  </si>
  <si>
    <t xml:space="preserve">Table 4     Communal and Private Forest Area </t>
    <phoneticPr fontId="1" type="noConversion"/>
  </si>
  <si>
    <t>資料來源：本署森林產業組依據直轄市、縣市政府報送資料彙編。</t>
    <phoneticPr fontId="1" type="noConversion"/>
  </si>
  <si>
    <r>
      <t>20</t>
    </r>
    <r>
      <rPr>
        <sz val="8"/>
        <color theme="1"/>
        <rFont val="新細明體"/>
        <family val="1"/>
        <charset val="136"/>
      </rPr>
      <t>　</t>
    </r>
    <r>
      <rPr>
        <sz val="8"/>
        <color theme="1"/>
        <rFont val="標楷體"/>
        <family val="4"/>
        <charset val="136"/>
      </rPr>
      <t>森林資源</t>
    </r>
    <phoneticPr fontId="1" type="noConversion"/>
  </si>
  <si>
    <r>
      <t>Forest Resources</t>
    </r>
    <r>
      <rPr>
        <sz val="8"/>
        <color theme="1"/>
        <rFont val="新細明體"/>
        <family val="1"/>
        <charset val="136"/>
      </rPr>
      <t>　</t>
    </r>
    <r>
      <rPr>
        <sz val="8"/>
        <color theme="1"/>
        <rFont val="Times New Roman"/>
        <family val="1"/>
      </rPr>
      <t>21</t>
    </r>
    <phoneticPr fontId="1" type="noConversion"/>
  </si>
  <si>
    <r>
      <rPr>
        <sz val="16"/>
        <color theme="1"/>
        <rFont val="標楷體"/>
        <family val="4"/>
        <charset val="136"/>
      </rPr>
      <t>表</t>
    </r>
    <r>
      <rPr>
        <sz val="16"/>
        <color theme="1"/>
        <rFont val="Times New Roman"/>
        <family val="1"/>
      </rPr>
      <t>4</t>
    </r>
    <r>
      <rPr>
        <sz val="16"/>
        <color theme="1"/>
        <rFont val="標楷體"/>
        <family val="4"/>
        <charset val="136"/>
      </rPr>
      <t>　公私有林面積</t>
    </r>
    <phoneticPr fontId="1" type="noConversion"/>
  </si>
  <si>
    <r>
      <rPr>
        <sz val="9"/>
        <color theme="1"/>
        <rFont val="標楷體"/>
        <family val="4"/>
        <charset val="136"/>
      </rPr>
      <t>單位：公頃</t>
    </r>
    <r>
      <rPr>
        <sz val="12"/>
        <color theme="1"/>
        <rFont val="Times New Roman"/>
        <family val="1"/>
      </rPr>
      <t xml:space="preserve">        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</si>
  <si>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地</t>
    </r>
    <r>
      <rPr>
        <sz val="12"/>
        <color theme="1"/>
        <rFont val="Times New Roman"/>
        <family val="1"/>
      </rPr>
      <t xml:space="preserve">      </t>
    </r>
    <r>
      <rPr>
        <sz val="12"/>
        <color theme="1"/>
        <rFont val="標楷體"/>
        <family val="4"/>
        <charset val="136"/>
      </rPr>
      <t>區</t>
    </r>
    <r>
      <rPr>
        <sz val="12"/>
        <color theme="1"/>
        <rFont val="Times New Roman"/>
        <family val="1"/>
      </rPr>
      <t xml:space="preserve">      </t>
    </r>
    <r>
      <rPr>
        <sz val="12"/>
        <color theme="1"/>
        <rFont val="標楷體"/>
        <family val="4"/>
        <charset val="136"/>
      </rPr>
      <t>別</t>
    </r>
    <phoneticPr fontId="1" type="noConversion"/>
  </si>
  <si>
    <r>
      <rPr>
        <sz val="12"/>
        <color theme="1"/>
        <rFont val="標楷體"/>
        <family val="4"/>
        <charset val="136"/>
      </rPr>
      <t>合</t>
    </r>
    <r>
      <rPr>
        <sz val="12"/>
        <color theme="1"/>
        <rFont val="Times New Roman"/>
        <family val="1"/>
      </rPr>
      <t xml:space="preserve">                  </t>
    </r>
    <r>
      <rPr>
        <sz val="12"/>
        <color theme="1"/>
        <rFont val="標楷體"/>
        <family val="4"/>
        <charset val="136"/>
      </rPr>
      <t>計</t>
    </r>
    <phoneticPr fontId="1" type="noConversion"/>
  </si>
  <si>
    <r>
      <rPr>
        <sz val="12"/>
        <color theme="1"/>
        <rFont val="標楷體"/>
        <family val="4"/>
        <charset val="136"/>
      </rPr>
      <t>百</t>
    </r>
    <r>
      <rPr>
        <sz val="12"/>
        <color theme="1"/>
        <rFont val="Times New Roman"/>
        <family val="1"/>
      </rPr>
      <t xml:space="preserve">       </t>
    </r>
    <r>
      <rPr>
        <sz val="12"/>
        <color theme="1"/>
        <rFont val="標楷體"/>
        <family val="4"/>
        <charset val="136"/>
      </rPr>
      <t>分</t>
    </r>
    <r>
      <rPr>
        <sz val="12"/>
        <color theme="1"/>
        <rFont val="Times New Roman"/>
        <family val="1"/>
      </rPr>
      <t xml:space="preserve">       </t>
    </r>
    <r>
      <rPr>
        <sz val="12"/>
        <color theme="1"/>
        <rFont val="標楷體"/>
        <family val="4"/>
        <charset val="136"/>
      </rPr>
      <t>比</t>
    </r>
    <phoneticPr fontId="1" type="noConversion"/>
  </si>
  <si>
    <r>
      <rPr>
        <sz val="12"/>
        <color theme="1"/>
        <rFont val="標楷體"/>
        <family val="4"/>
        <charset val="136"/>
      </rPr>
      <t>有</t>
    </r>
    <r>
      <rPr>
        <sz val="12"/>
        <color theme="1"/>
        <rFont val="Times New Roman"/>
        <family val="1"/>
      </rPr>
      <t xml:space="preserve">            </t>
    </r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Times New Roman"/>
        <family val="1"/>
      </rPr>
      <t xml:space="preserve">            </t>
    </r>
    <r>
      <rPr>
        <sz val="12"/>
        <color theme="1"/>
        <rFont val="標楷體"/>
        <family val="4"/>
        <charset val="136"/>
      </rPr>
      <t>木</t>
    </r>
    <r>
      <rPr>
        <sz val="12"/>
        <color theme="1"/>
        <rFont val="Times New Roman"/>
        <family val="1"/>
      </rPr>
      <t xml:space="preserve">            </t>
    </r>
    <r>
      <rPr>
        <sz val="12"/>
        <color theme="1"/>
        <rFont val="標楷體"/>
        <family val="4"/>
        <charset val="136"/>
      </rPr>
      <t>地</t>
    </r>
    <phoneticPr fontId="1" type="noConversion"/>
  </si>
  <si>
    <r>
      <rPr>
        <sz val="12"/>
        <color theme="1"/>
        <rFont val="標楷體"/>
        <family val="4"/>
        <charset val="136"/>
      </rPr>
      <t>無</t>
    </r>
    <r>
      <rPr>
        <sz val="12"/>
        <color theme="1"/>
        <rFont val="Times New Roman"/>
        <family val="1"/>
      </rPr>
      <t xml:space="preserve">            </t>
    </r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Times New Roman"/>
        <family val="1"/>
      </rPr>
      <t xml:space="preserve">            </t>
    </r>
    <r>
      <rPr>
        <sz val="12"/>
        <color theme="1"/>
        <rFont val="標楷體"/>
        <family val="4"/>
        <charset val="136"/>
      </rPr>
      <t>木</t>
    </r>
    <r>
      <rPr>
        <sz val="12"/>
        <color theme="1"/>
        <rFont val="Times New Roman"/>
        <family val="1"/>
      </rPr>
      <t xml:space="preserve">            </t>
    </r>
    <r>
      <rPr>
        <sz val="12"/>
        <color theme="1"/>
        <rFont val="標楷體"/>
        <family val="4"/>
        <charset val="136"/>
      </rPr>
      <t>地</t>
    </r>
    <phoneticPr fontId="1" type="noConversion"/>
  </si>
  <si>
    <r>
      <t>Source</t>
    </r>
    <r>
      <rPr>
        <sz val="8"/>
        <color theme="1"/>
        <rFont val="細明體"/>
        <family val="3"/>
        <charset val="136"/>
      </rPr>
      <t>：</t>
    </r>
    <r>
      <rPr>
        <sz val="8"/>
        <color theme="1"/>
        <rFont val="Times New Roman"/>
        <family val="1"/>
      </rPr>
      <t xml:space="preserve">The data are prepared by the local governments and compiled by the Forestry and Forest Industry Division of F.A.N.C.A.. </t>
    </r>
    <phoneticPr fontId="1" type="noConversion"/>
  </si>
  <si>
    <r>
      <rPr>
        <sz val="8"/>
        <color theme="1"/>
        <rFont val="標楷體"/>
        <family val="4"/>
        <charset val="136"/>
      </rPr>
      <t>附　　註：表列資料總數與細數之和因四捨五入調整尾數故未盡相符。</t>
    </r>
    <phoneticPr fontId="1" type="noConversion"/>
  </si>
  <si>
    <r>
      <t>Note</t>
    </r>
    <r>
      <rPr>
        <sz val="8"/>
        <color theme="1"/>
        <rFont val="細明體"/>
        <family val="3"/>
        <charset val="136"/>
      </rPr>
      <t>：</t>
    </r>
    <r>
      <rPr>
        <sz val="8"/>
        <color theme="1"/>
        <rFont val="Times New Roman"/>
        <family val="1"/>
      </rPr>
      <t>Data may not add to totals because of rounding.</t>
    </r>
    <phoneticPr fontId="1" type="noConversion"/>
  </si>
  <si>
    <r>
      <t>新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</si>
  <si>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</si>
  <si>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桃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園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</si>
  <si>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中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</si>
  <si>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</si>
  <si>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高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雄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</si>
  <si>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宜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蘭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</si>
  <si>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竹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</si>
  <si>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</si>
  <si>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化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</si>
  <si>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投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</si>
  <si>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雲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</si>
  <si>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嘉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義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</si>
  <si>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屏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</si>
  <si>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</si>
  <si>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蓮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</si>
  <si>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澎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湖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</si>
  <si>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隆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</si>
  <si>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竹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</si>
  <si>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嘉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義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</si>
  <si>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金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</si>
  <si>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連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江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</si>
  <si>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t xml:space="preserve">   總       計</t>
    <phoneticPr fontId="1" type="noConversion"/>
  </si>
  <si>
    <r>
      <t xml:space="preserve">    </t>
    </r>
    <r>
      <rPr>
        <sz val="11"/>
        <color theme="1"/>
        <rFont val="標楷體"/>
        <family val="4"/>
        <charset val="136"/>
      </rPr>
      <t>民國</t>
    </r>
    <r>
      <rPr>
        <sz val="10.5"/>
        <color theme="1"/>
        <rFont val="Times New Roman"/>
        <family val="1"/>
      </rPr>
      <t>114</t>
    </r>
    <r>
      <rPr>
        <sz val="10.5"/>
        <color theme="1"/>
        <rFont val="標楷體"/>
        <family val="4"/>
        <charset val="136"/>
      </rPr>
      <t>年底</t>
    </r>
    <phoneticPr fontId="1" type="noConversion"/>
  </si>
  <si>
    <r>
      <t xml:space="preserve">                         End of  2025</t>
    </r>
    <r>
      <rPr>
        <sz val="10"/>
        <color theme="1"/>
        <rFont val="細明體"/>
        <family val="3"/>
        <charset val="136"/>
      </rPr>
      <t>　　　　　　　　　　　　　　</t>
    </r>
    <r>
      <rPr>
        <sz val="9"/>
        <color theme="1"/>
        <rFont val="Times New Roman"/>
        <family val="1"/>
      </rPr>
      <t>Unit : ha</t>
    </r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</si>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</sst>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\ ##0.00_-;\-* #\ ##0.00_-;_-* &quot;-&quot;??_-;_-@_-"/>
  </numFmts>
  <fonts count="2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1"/>
      <charset val="136"/>
    </font>
    <font>
      <sz val="8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sz val="9"/>
      <color theme="1"/>
      <name val="Times New Roman"/>
      <family val="1"/>
    </font>
    <font>
      <sz val="9"/>
      <color theme="1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0.5"/>
      <color theme="1"/>
      <name val="Times New Roman"/>
      <family val="1"/>
    </font>
    <font>
      <sz val="10.5"/>
      <color theme="1"/>
      <name val="標楷體"/>
      <family val="4"/>
      <charset val="136"/>
    </font>
    <font>
      <sz val="10"/>
      <color theme="1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9"/>
      <color theme="1"/>
      <name val="Times New Roman"/>
      <family val="1"/>
    </font>
    <font>
      <sz val="8"/>
      <color theme="1"/>
      <name val="細明體"/>
      <family val="3"/>
      <charset val="136"/>
    </font>
    <font>
      <sz val="10"/>
      <color theme="1"/>
      <name val="標楷體"/>
      <family val="4"/>
      <charset val="136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4"/>
      <charset val="136"/>
    </font>
    <font>
      <b/>
      <sz val="10"/>
      <color theme="1"/>
      <name val="標楷體"/>
      <family val="4"/>
      <charset val="136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76" fontId="2" fillId="0" borderId="7" xfId="0" applyNumberFormat="1" applyFont="1" applyBorder="1" applyAlignment="1">
      <alignment horizontal="right" vertical="center" wrapText="1"/>
    </xf>
    <xf numFmtId="176" fontId="2" fillId="0" borderId="0" xfId="0" applyNumberFormat="1" applyFont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horizontal="right" vertical="center" wrapText="1"/>
    </xf>
    <xf numFmtId="176" fontId="3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176" fontId="4" fillId="0" borderId="2" xfId="0" applyNumberFormat="1" applyFont="1" applyBorder="1" applyAlignment="1" applyProtection="1">
      <alignment horizontal="right" vertical="center" wrapText="1"/>
      <protection locked="0"/>
    </xf>
    <xf numFmtId="0" fontId="19" fillId="0" borderId="6" xfId="0" applyFont="1" applyBorder="1" applyAlignment="1" applyProtection="1">
      <alignment horizontal="justify" vertical="center" wrapText="1"/>
      <protection locked="0"/>
    </xf>
    <xf numFmtId="0" fontId="13" fillId="0" borderId="0" xfId="0" applyFont="1" applyAlignment="1" applyProtection="1">
      <alignment horizontal="distributed" vertical="center" wrapText="1"/>
      <protection locked="0"/>
    </xf>
    <xf numFmtId="0" fontId="11" fillId="0" borderId="6" xfId="0" applyFont="1" applyBorder="1" applyAlignment="1" applyProtection="1">
      <alignment horizontal="justify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4" fillId="0" borderId="8" xfId="0" applyFont="1" applyBorder="1" applyAlignment="1" applyProtection="1">
      <alignment horizontal="justify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176" fontId="27" fillId="0" borderId="7" xfId="0" applyNumberFormat="1" applyFont="1" applyBorder="1" applyAlignment="1">
      <alignment horizontal="right" vertical="center" wrapText="1"/>
    </xf>
    <xf numFmtId="176" fontId="27" fillId="2" borderId="7" xfId="0" applyNumberFormat="1" applyFont="1" applyFill="1" applyBorder="1" applyAlignment="1">
      <alignment horizontal="right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26" fillId="0" borderId="0" xfId="0" applyFont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justify" vertical="center"/>
      <protection locked="0"/>
    </xf>
    <xf numFmtId="0" fontId="7" fillId="0" borderId="1" xfId="0" applyFont="1" applyBorder="1" applyAlignment="1" applyProtection="1">
      <alignment horizontal="justify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G36"/>
  <sheetViews>
    <sheetView tabSelected="1" view="pageBreakPreview" zoomScaleNormal="80" zoomScaleSheetLayoutView="100" workbookViewId="0">
      <selection activeCell="G24" sqref="G24"/>
    </sheetView>
  </sheetViews>
  <sheetFormatPr defaultColWidth="9" defaultRowHeight="15.75" x14ac:dyDescent="0.25"/>
  <cols>
    <col min="1" max="1" width="2.125" style="7" customWidth="1"/>
    <col min="2" max="2" width="13.625" style="7" customWidth="1"/>
    <col min="3" max="3" width="12.625" style="7" customWidth="1"/>
    <col min="4" max="5" width="22.5" style="7" customWidth="1"/>
    <col min="6" max="6" width="39.375" style="7" customWidth="1"/>
    <col min="7" max="7" width="38" style="7" customWidth="1"/>
    <col min="8" max="8" width="7.75" style="7" customWidth="1"/>
    <col min="9" max="16384" width="9" style="7"/>
  </cols>
  <sheetData>
    <row r="1" spans="1:7" ht="10.5" customHeight="1" x14ac:dyDescent="0.25">
      <c r="A1" s="6" t="s">
        <v>30</v>
      </c>
      <c r="B1" s="6"/>
      <c r="F1" s="8"/>
      <c r="G1" s="9" t="s">
        <v>31</v>
      </c>
    </row>
    <row r="2" spans="1:7" ht="10.5" customHeight="1" x14ac:dyDescent="0.25"/>
    <row r="3" spans="1:7" ht="20.85" customHeight="1" x14ac:dyDescent="0.25">
      <c r="A3" s="34" t="s">
        <v>32</v>
      </c>
      <c r="B3" s="34"/>
      <c r="C3" s="34"/>
      <c r="D3" s="34"/>
      <c r="E3" s="34"/>
      <c r="F3" s="33" t="s">
        <v>28</v>
      </c>
      <c r="G3" s="33"/>
    </row>
    <row r="4" spans="1:7" ht="5.0999999999999996" customHeight="1" x14ac:dyDescent="0.25">
      <c r="A4" s="34"/>
      <c r="B4" s="34"/>
      <c r="C4" s="34"/>
      <c r="D4" s="34"/>
      <c r="E4" s="34"/>
      <c r="F4" s="8"/>
      <c r="G4" s="8"/>
    </row>
    <row r="5" spans="1:7" ht="4.5" customHeight="1" x14ac:dyDescent="0.25">
      <c r="F5" s="33"/>
      <c r="G5" s="33"/>
    </row>
    <row r="6" spans="1:7" ht="18.75" customHeight="1" x14ac:dyDescent="0.25">
      <c r="F6" s="8"/>
      <c r="G6" s="8"/>
    </row>
    <row r="7" spans="1:7" ht="16.5" customHeight="1" x14ac:dyDescent="0.25">
      <c r="A7" s="37" t="s">
        <v>33</v>
      </c>
      <c r="B7" s="38"/>
      <c r="C7" s="10"/>
      <c r="D7" s="10" t="s">
        <v>65</v>
      </c>
      <c r="E7" s="11"/>
      <c r="F7" s="35" t="s">
        <v>66</v>
      </c>
      <c r="G7" s="35"/>
    </row>
    <row r="8" spans="1:7" ht="27" customHeight="1" x14ac:dyDescent="0.25">
      <c r="A8" s="39" t="s">
        <v>34</v>
      </c>
      <c r="B8" s="39"/>
      <c r="C8" s="40"/>
      <c r="D8" s="12" t="s">
        <v>35</v>
      </c>
      <c r="E8" s="13" t="s">
        <v>36</v>
      </c>
      <c r="F8" s="13" t="s">
        <v>37</v>
      </c>
      <c r="G8" s="14" t="s">
        <v>38</v>
      </c>
    </row>
    <row r="9" spans="1:7" ht="25.5" customHeight="1" x14ac:dyDescent="0.25">
      <c r="A9" s="41" t="s">
        <v>21</v>
      </c>
      <c r="B9" s="41"/>
      <c r="C9" s="42"/>
      <c r="D9" s="15" t="s">
        <v>0</v>
      </c>
      <c r="E9" s="16" t="s">
        <v>1</v>
      </c>
      <c r="F9" s="16" t="s">
        <v>2</v>
      </c>
      <c r="G9" s="17" t="s">
        <v>3</v>
      </c>
    </row>
    <row r="10" spans="1:7" ht="6" customHeight="1" x14ac:dyDescent="0.25">
      <c r="A10" s="18"/>
      <c r="B10" s="18"/>
      <c r="C10" s="19"/>
      <c r="D10" s="20"/>
      <c r="E10" s="20"/>
      <c r="F10" s="20"/>
      <c r="G10" s="20"/>
    </row>
    <row r="11" spans="1:7" ht="19.5" customHeight="1" x14ac:dyDescent="0.25">
      <c r="A11" s="36" t="s">
        <v>64</v>
      </c>
      <c r="B11" s="36"/>
      <c r="C11" s="21" t="s">
        <v>4</v>
      </c>
      <c r="D11" s="1">
        <f>SUM(D12:D33)</f>
        <v>834022.68530200003</v>
      </c>
      <c r="E11" s="2">
        <f>SUM(E12:E33)</f>
        <v>100.00000000000001</v>
      </c>
      <c r="F11" s="2">
        <f>SUM(F12:F33)</f>
        <v>818908.47600200004</v>
      </c>
      <c r="G11" s="2">
        <f>SUM(G12:G33)</f>
        <v>15114.2093</v>
      </c>
    </row>
    <row r="12" spans="1:7" ht="19.5" customHeight="1" x14ac:dyDescent="0.25">
      <c r="A12" s="22"/>
      <c r="B12" s="29" t="s">
        <v>42</v>
      </c>
      <c r="C12" s="23" t="s">
        <v>25</v>
      </c>
      <c r="D12" s="3">
        <f>SUM(F12,G12)</f>
        <v>57048.170000000006</v>
      </c>
      <c r="E12" s="4">
        <f>D12/$D$11*100</f>
        <v>6.8401220980389557</v>
      </c>
      <c r="F12" s="5">
        <v>44423.05</v>
      </c>
      <c r="G12" s="5">
        <v>12625.12</v>
      </c>
    </row>
    <row r="13" spans="1:7" ht="19.5" customHeight="1" x14ac:dyDescent="0.25">
      <c r="A13" s="22"/>
      <c r="B13" s="29" t="s">
        <v>43</v>
      </c>
      <c r="C13" s="23" t="s">
        <v>26</v>
      </c>
      <c r="D13" s="3">
        <f t="shared" ref="D13:D17" si="0">SUM(F13,G13)</f>
        <v>2778.68</v>
      </c>
      <c r="E13" s="4">
        <f t="shared" ref="E13:E17" si="1">D13/$D$11*100</f>
        <v>0.33316599763636384</v>
      </c>
      <c r="F13" s="5">
        <v>2778.68</v>
      </c>
      <c r="G13" s="5">
        <v>0</v>
      </c>
    </row>
    <row r="14" spans="1:7" ht="19.5" customHeight="1" x14ac:dyDescent="0.25">
      <c r="A14" s="22"/>
      <c r="B14" s="29" t="s">
        <v>44</v>
      </c>
      <c r="C14" s="23" t="s">
        <v>27</v>
      </c>
      <c r="D14" s="3">
        <f t="shared" si="0"/>
        <v>27767.86</v>
      </c>
      <c r="E14" s="4">
        <f t="shared" si="1"/>
        <v>3.3293890549206395</v>
      </c>
      <c r="F14" s="5">
        <v>27764.95</v>
      </c>
      <c r="G14" s="5">
        <v>2.91</v>
      </c>
    </row>
    <row r="15" spans="1:7" ht="19.5" customHeight="1" x14ac:dyDescent="0.25">
      <c r="A15" s="22"/>
      <c r="B15" s="29" t="s">
        <v>45</v>
      </c>
      <c r="C15" s="23" t="s">
        <v>18</v>
      </c>
      <c r="D15" s="3">
        <f t="shared" si="0"/>
        <v>10575.79</v>
      </c>
      <c r="E15" s="4">
        <f t="shared" si="1"/>
        <v>1.2680458441211946</v>
      </c>
      <c r="F15" s="5">
        <v>10575.79</v>
      </c>
      <c r="G15" s="5">
        <v>0</v>
      </c>
    </row>
    <row r="16" spans="1:7" ht="19.5" customHeight="1" x14ac:dyDescent="0.25">
      <c r="A16" s="22"/>
      <c r="B16" s="29" t="s">
        <v>46</v>
      </c>
      <c r="C16" s="23" t="s">
        <v>20</v>
      </c>
      <c r="D16" s="3">
        <f t="shared" si="0"/>
        <v>29436.61</v>
      </c>
      <c r="E16" s="4">
        <f t="shared" si="1"/>
        <v>3.5294735405597502</v>
      </c>
      <c r="F16" s="5">
        <v>29436.61</v>
      </c>
      <c r="G16" s="5">
        <v>0</v>
      </c>
    </row>
    <row r="17" spans="1:7" ht="19.5" customHeight="1" x14ac:dyDescent="0.25">
      <c r="A17" s="22"/>
      <c r="B17" s="29" t="s">
        <v>47</v>
      </c>
      <c r="C17" s="23" t="s">
        <v>5</v>
      </c>
      <c r="D17" s="3">
        <f t="shared" si="0"/>
        <v>10872.73</v>
      </c>
      <c r="E17" s="4">
        <f t="shared" si="1"/>
        <v>1.3036491922354581</v>
      </c>
      <c r="F17" s="5">
        <v>10872.73</v>
      </c>
      <c r="G17" s="5" t="s">
        <v>67</v>
      </c>
    </row>
    <row r="18" spans="1:7" ht="19.5" customHeight="1" x14ac:dyDescent="0.25">
      <c r="A18" s="22"/>
      <c r="B18" s="29" t="s">
        <v>48</v>
      </c>
      <c r="C18" s="23" t="s">
        <v>6</v>
      </c>
      <c r="D18" s="31">
        <f t="shared" ref="D18:D31" si="2">SUM(F18,G18)</f>
        <v>168384</v>
      </c>
      <c r="E18" s="4">
        <f t="shared" ref="E18:E31" si="3">D18/$D$11*100</f>
        <v>20.189378894295672</v>
      </c>
      <c r="F18" s="5">
        <v>168384</v>
      </c>
      <c r="G18" s="5">
        <v>0</v>
      </c>
    </row>
    <row r="19" spans="1:7" ht="19.5" customHeight="1" x14ac:dyDescent="0.25">
      <c r="A19" s="22"/>
      <c r="B19" s="30" t="s">
        <v>49</v>
      </c>
      <c r="C19" s="23" t="s">
        <v>7</v>
      </c>
      <c r="D19" s="32">
        <f t="shared" si="2"/>
        <v>71675.649999999994</v>
      </c>
      <c r="E19" s="4">
        <f t="shared" si="3"/>
        <v>8.5939688767633715</v>
      </c>
      <c r="F19" s="5">
        <v>71649.899999999994</v>
      </c>
      <c r="G19" s="5">
        <v>25.75</v>
      </c>
    </row>
    <row r="20" spans="1:7" ht="19.5" customHeight="1" x14ac:dyDescent="0.25">
      <c r="A20" s="22"/>
      <c r="B20" s="30" t="s">
        <v>50</v>
      </c>
      <c r="C20" s="23" t="s">
        <v>8</v>
      </c>
      <c r="D20" s="3">
        <f t="shared" si="2"/>
        <v>39423.53</v>
      </c>
      <c r="E20" s="4">
        <f t="shared" si="3"/>
        <v>4.7269133915373924</v>
      </c>
      <c r="F20" s="5">
        <v>37200.620699999999</v>
      </c>
      <c r="G20" s="5">
        <v>2222.9092999999998</v>
      </c>
    </row>
    <row r="21" spans="1:7" ht="19.5" customHeight="1" x14ac:dyDescent="0.25">
      <c r="A21" s="22"/>
      <c r="B21" s="30" t="s">
        <v>51</v>
      </c>
      <c r="C21" s="23" t="s">
        <v>9</v>
      </c>
      <c r="D21" s="3">
        <f t="shared" si="2"/>
        <v>1339.21</v>
      </c>
      <c r="E21" s="4">
        <f t="shared" si="3"/>
        <v>0.16057237094397156</v>
      </c>
      <c r="F21" s="5">
        <v>1339.21</v>
      </c>
      <c r="G21" s="5">
        <v>0</v>
      </c>
    </row>
    <row r="22" spans="1:7" ht="19.5" customHeight="1" x14ac:dyDescent="0.25">
      <c r="A22" s="22"/>
      <c r="B22" s="30" t="s">
        <v>52</v>
      </c>
      <c r="C22" s="23" t="s">
        <v>10</v>
      </c>
      <c r="D22" s="3">
        <f t="shared" si="2"/>
        <v>20327.36</v>
      </c>
      <c r="E22" s="4">
        <f t="shared" si="3"/>
        <v>2.4372670382028581</v>
      </c>
      <c r="F22" s="5">
        <v>20327.36</v>
      </c>
      <c r="G22" s="5">
        <v>0</v>
      </c>
    </row>
    <row r="23" spans="1:7" ht="19.5" customHeight="1" x14ac:dyDescent="0.25">
      <c r="A23" s="22"/>
      <c r="B23" s="30" t="s">
        <v>53</v>
      </c>
      <c r="C23" s="23" t="s">
        <v>11</v>
      </c>
      <c r="D23" s="3">
        <f t="shared" si="2"/>
        <v>4672.29</v>
      </c>
      <c r="E23" s="4">
        <f t="shared" si="3"/>
        <v>0.56021138061828157</v>
      </c>
      <c r="F23" s="5">
        <v>4672.29</v>
      </c>
      <c r="G23" s="5">
        <v>0</v>
      </c>
    </row>
    <row r="24" spans="1:7" ht="19.5" customHeight="1" x14ac:dyDescent="0.25">
      <c r="A24" s="22"/>
      <c r="B24" s="30" t="s">
        <v>54</v>
      </c>
      <c r="C24" s="23" t="s">
        <v>12</v>
      </c>
      <c r="D24" s="3">
        <f t="shared" si="2"/>
        <v>5236.1274800000001</v>
      </c>
      <c r="E24" s="4">
        <f t="shared" si="3"/>
        <v>0.62781595420321168</v>
      </c>
      <c r="F24" s="5">
        <v>5236.1274800000001</v>
      </c>
      <c r="G24" s="5">
        <v>0</v>
      </c>
    </row>
    <row r="25" spans="1:7" ht="19.5" customHeight="1" x14ac:dyDescent="0.25">
      <c r="A25" s="22"/>
      <c r="B25" s="30" t="s">
        <v>55</v>
      </c>
      <c r="C25" s="23" t="s">
        <v>13</v>
      </c>
      <c r="D25" s="3">
        <f t="shared" si="2"/>
        <v>107697.91</v>
      </c>
      <c r="E25" s="4">
        <f t="shared" si="3"/>
        <v>12.913067222026765</v>
      </c>
      <c r="F25" s="5">
        <v>107659.57</v>
      </c>
      <c r="G25" s="5">
        <v>38.340000000000003</v>
      </c>
    </row>
    <row r="26" spans="1:7" ht="19.5" customHeight="1" x14ac:dyDescent="0.25">
      <c r="A26" s="22"/>
      <c r="B26" s="30" t="s">
        <v>56</v>
      </c>
      <c r="C26" s="23" t="s">
        <v>14</v>
      </c>
      <c r="D26" s="31">
        <f t="shared" si="2"/>
        <v>24805.7</v>
      </c>
      <c r="E26" s="4">
        <f t="shared" si="3"/>
        <v>2.9742236556812416</v>
      </c>
      <c r="F26" s="5">
        <v>24805.7</v>
      </c>
      <c r="G26" s="5">
        <v>0</v>
      </c>
    </row>
    <row r="27" spans="1:7" ht="19.5" customHeight="1" x14ac:dyDescent="0.25">
      <c r="A27" s="22"/>
      <c r="B27" s="30" t="s">
        <v>57</v>
      </c>
      <c r="C27" s="23" t="s">
        <v>22</v>
      </c>
      <c r="D27" s="3">
        <f t="shared" si="2"/>
        <v>241303.94999999998</v>
      </c>
      <c r="E27" s="4">
        <f t="shared" si="3"/>
        <v>28.932540355616794</v>
      </c>
      <c r="F27" s="5">
        <v>241104.77</v>
      </c>
      <c r="G27" s="5">
        <v>199.18</v>
      </c>
    </row>
    <row r="28" spans="1:7" ht="19.5" customHeight="1" x14ac:dyDescent="0.25">
      <c r="A28" s="22"/>
      <c r="B28" s="30" t="s">
        <v>58</v>
      </c>
      <c r="C28" s="23" t="s">
        <v>15</v>
      </c>
      <c r="D28" s="3">
        <f t="shared" si="2"/>
        <v>1536.92</v>
      </c>
      <c r="E28" s="4">
        <f t="shared" si="3"/>
        <v>0.18427796114963954</v>
      </c>
      <c r="F28" s="5">
        <v>1536.92</v>
      </c>
      <c r="G28" s="5">
        <v>0</v>
      </c>
    </row>
    <row r="29" spans="1:7" ht="19.5" customHeight="1" x14ac:dyDescent="0.25">
      <c r="A29" s="22"/>
      <c r="B29" s="30" t="s">
        <v>59</v>
      </c>
      <c r="C29" s="23" t="s">
        <v>16</v>
      </c>
      <c r="D29" s="3">
        <f t="shared" si="2"/>
        <v>2441.04</v>
      </c>
      <c r="E29" s="4">
        <f t="shared" si="3"/>
        <v>0.29268268633677486</v>
      </c>
      <c r="F29" s="5">
        <v>2441.04</v>
      </c>
      <c r="G29" s="5">
        <v>0</v>
      </c>
    </row>
    <row r="30" spans="1:7" ht="19.5" customHeight="1" x14ac:dyDescent="0.25">
      <c r="A30" s="22"/>
      <c r="B30" s="30" t="s">
        <v>60</v>
      </c>
      <c r="C30" s="23" t="s">
        <v>17</v>
      </c>
      <c r="D30" s="3">
        <f t="shared" si="2"/>
        <v>421.62</v>
      </c>
      <c r="E30" s="4">
        <f t="shared" si="3"/>
        <v>5.0552581773879592E-2</v>
      </c>
      <c r="F30" s="5">
        <v>421.62</v>
      </c>
      <c r="G30" s="5">
        <v>0</v>
      </c>
    </row>
    <row r="31" spans="1:7" ht="19.5" customHeight="1" x14ac:dyDescent="0.25">
      <c r="A31" s="22"/>
      <c r="B31" s="30" t="s">
        <v>61</v>
      </c>
      <c r="C31" s="23" t="s">
        <v>19</v>
      </c>
      <c r="D31" s="3">
        <f t="shared" si="2"/>
        <v>103.53782200000001</v>
      </c>
      <c r="E31" s="4">
        <f t="shared" si="3"/>
        <v>1.241426927883969E-2</v>
      </c>
      <c r="F31" s="5">
        <v>103.53782200000001</v>
      </c>
      <c r="G31" s="5">
        <v>0</v>
      </c>
    </row>
    <row r="32" spans="1:7" ht="23.1" customHeight="1" x14ac:dyDescent="0.25">
      <c r="A32" s="22"/>
      <c r="B32" s="30" t="s">
        <v>62</v>
      </c>
      <c r="C32" s="23" t="s">
        <v>23</v>
      </c>
      <c r="D32" s="3">
        <f>SUM(F32,G32)</f>
        <v>6174</v>
      </c>
      <c r="E32" s="4">
        <f>D32/$D$11*100</f>
        <v>0.74026763405894547</v>
      </c>
      <c r="F32" s="5">
        <v>6174</v>
      </c>
      <c r="G32" s="5">
        <v>0</v>
      </c>
    </row>
    <row r="33" spans="1:7" ht="24" customHeight="1" x14ac:dyDescent="0.25">
      <c r="A33" s="22"/>
      <c r="B33" s="30" t="s">
        <v>63</v>
      </c>
      <c r="C33" s="23" t="s">
        <v>24</v>
      </c>
      <c r="D33" s="4">
        <f>SUM(F33,G33)</f>
        <v>0</v>
      </c>
      <c r="E33" s="4">
        <f t="shared" ref="E33" si="4">D33/$D$11*100</f>
        <v>0</v>
      </c>
      <c r="F33" s="5">
        <v>0</v>
      </c>
      <c r="G33" s="5">
        <v>0</v>
      </c>
    </row>
    <row r="34" spans="1:7" ht="6" customHeight="1" x14ac:dyDescent="0.25">
      <c r="A34" s="24"/>
      <c r="B34" s="24"/>
      <c r="C34" s="25"/>
      <c r="D34" s="24"/>
      <c r="E34" s="24"/>
      <c r="F34" s="24"/>
      <c r="G34" s="24"/>
    </row>
    <row r="35" spans="1:7" ht="11.25" customHeight="1" x14ac:dyDescent="0.25">
      <c r="A35" s="26" t="s">
        <v>29</v>
      </c>
      <c r="B35" s="27"/>
      <c r="C35" s="28"/>
      <c r="D35" s="28"/>
      <c r="E35" s="28"/>
      <c r="F35" s="27" t="s">
        <v>39</v>
      </c>
      <c r="G35" s="28"/>
    </row>
    <row r="36" spans="1:7" ht="12" customHeight="1" x14ac:dyDescent="0.25">
      <c r="A36" s="27" t="s">
        <v>40</v>
      </c>
      <c r="B36" s="27"/>
      <c r="C36" s="28"/>
      <c r="D36" s="28"/>
      <c r="E36" s="28"/>
      <c r="F36" s="27" t="s">
        <v>41</v>
      </c>
      <c r="G36" s="28"/>
    </row>
  </sheetData>
  <mergeCells count="8">
    <mergeCell ref="F3:G3"/>
    <mergeCell ref="A3:E4"/>
    <mergeCell ref="F7:G7"/>
    <mergeCell ref="F5:G5"/>
    <mergeCell ref="A11:B11"/>
    <mergeCell ref="A7:B7"/>
    <mergeCell ref="A8:C8"/>
    <mergeCell ref="A9:C9"/>
  </mergeCells>
  <phoneticPr fontId="1" type="noConversion"/>
  <pageMargins left="1.0236220472440944" right="1.0236220472440944" top="0.78740157480314965" bottom="1.5354330708661419" header="0" footer="0"/>
  <pageSetup paperSize="9" pageOrder="overThenDown" orientation="portrait" r:id="rId1"/>
  <headerFooter alignWithMargins="0"/>
  <colBreaks count="1" manualBreakCount="1">
    <brk id="5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表4</vt:lpstr>
      <vt:lpstr>_</vt:lpstr>
      <vt:lpstr>表4!Print_Area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4521</dc:creator>
  <cp:lastModifiedBy>志勝 劉</cp:lastModifiedBy>
  <cp:lastPrinted>2026-05-18T01:04:20Z</cp:lastPrinted>
  <dcterms:created xsi:type="dcterms:W3CDTF">2007-03-09T09:19:17Z</dcterms:created>
  <dcterms:modified xsi:type="dcterms:W3CDTF">2026-06-26T08:41:56Z</dcterms:modified>
</cp:coreProperties>
</file>